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100"/>
  </bookViews>
  <sheets>
    <sheet name="EDITAL" sheetId="5" r:id="rId1"/>
    <sheet name="ORÇAMENTO" sheetId="1" r:id="rId2"/>
    <sheet name="CONFERÊNCIA" sheetId="2" r:id="rId3"/>
    <sheet name="GANHADORES" sheetId="6" r:id="rId4"/>
  </sheets>
  <definedNames>
    <definedName name="_xlnm._FilterDatabase" localSheetId="2" hidden="1">CONFERÊNCIA!$A$2:$Y$320</definedName>
    <definedName name="_xlnm.Print_Area" localSheetId="2">CONFERÊNCIA!$A$1:$AU$259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/>
  <c r="F5" i="1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18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E305" i="2" l="1"/>
  <c r="F305" i="2" s="1"/>
  <c r="E306" i="2"/>
  <c r="F306" i="2" s="1"/>
  <c r="E307" i="2"/>
  <c r="F307" i="2" s="1"/>
  <c r="E308" i="2"/>
  <c r="F308" i="2" s="1"/>
  <c r="E309" i="2"/>
  <c r="E310" i="2"/>
  <c r="F310" i="2" s="1"/>
  <c r="E311" i="2"/>
  <c r="E312" i="2"/>
  <c r="E313" i="2"/>
  <c r="E314" i="2"/>
  <c r="E315" i="2"/>
  <c r="E316" i="2"/>
  <c r="E317" i="2"/>
  <c r="E318" i="2"/>
  <c r="E319" i="2"/>
  <c r="E76" i="2" l="1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F292" i="2" s="1"/>
  <c r="E293" i="2"/>
  <c r="E294" i="2"/>
  <c r="E295" i="2"/>
  <c r="E296" i="2"/>
  <c r="E297" i="2"/>
  <c r="E298" i="2"/>
  <c r="E299" i="2"/>
  <c r="E300" i="2"/>
  <c r="E301" i="2"/>
  <c r="E302" i="2"/>
  <c r="E303" i="2"/>
  <c r="E304" i="2"/>
  <c r="F304" i="2" s="1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3" i="2"/>
  <c r="F319" i="2" l="1"/>
  <c r="F318" i="2"/>
  <c r="F317" i="2"/>
  <c r="F316" i="2"/>
  <c r="F315" i="2"/>
  <c r="F314" i="2"/>
  <c r="F313" i="2"/>
  <c r="F312" i="2"/>
  <c r="F311" i="2"/>
  <c r="F309" i="2"/>
  <c r="F303" i="2"/>
  <c r="F302" i="2"/>
  <c r="F301" i="2"/>
  <c r="F300" i="2"/>
  <c r="F299" i="2"/>
  <c r="F298" i="2"/>
  <c r="F297" i="2"/>
  <c r="F296" i="2"/>
  <c r="F295" i="2"/>
  <c r="F294" i="2"/>
  <c r="F293" i="2"/>
  <c r="F291" i="2"/>
  <c r="F290" i="2"/>
  <c r="F289" i="2"/>
  <c r="F288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D320" i="2" l="1"/>
  <c r="B320" i="2"/>
  <c r="A320" i="2"/>
  <c r="M196" i="2"/>
  <c r="I196" i="2"/>
  <c r="K196" i="2"/>
  <c r="Q196" i="2"/>
  <c r="S196" i="2"/>
  <c r="Y196" i="2"/>
  <c r="AA196" i="2"/>
  <c r="AG196" i="2"/>
  <c r="AI196" i="2"/>
  <c r="AO196" i="2"/>
  <c r="AQ196" i="2"/>
  <c r="AC199" i="2"/>
  <c r="AK199" i="2"/>
  <c r="M200" i="2"/>
  <c r="I200" i="2"/>
  <c r="Q200" i="2"/>
  <c r="Y200" i="2"/>
  <c r="AG200" i="2"/>
  <c r="AO200" i="2"/>
  <c r="K201" i="2"/>
  <c r="I201" i="2"/>
  <c r="O201" i="2"/>
  <c r="Q201" i="2"/>
  <c r="W201" i="2"/>
  <c r="Y201" i="2"/>
  <c r="AE201" i="2"/>
  <c r="AG201" i="2"/>
  <c r="AM201" i="2"/>
  <c r="AO201" i="2"/>
  <c r="K202" i="2"/>
  <c r="I202" i="2"/>
  <c r="M202" i="2"/>
  <c r="O202" i="2"/>
  <c r="Q202" i="2"/>
  <c r="U202" i="2"/>
  <c r="W202" i="2"/>
  <c r="Y202" i="2"/>
  <c r="AC202" i="2"/>
  <c r="AE202" i="2"/>
  <c r="AG202" i="2"/>
  <c r="AK202" i="2"/>
  <c r="AM202" i="2"/>
  <c r="AO202" i="2"/>
  <c r="AS202" i="2"/>
  <c r="W203" i="2"/>
  <c r="AE203" i="2"/>
  <c r="I213" i="2"/>
  <c r="Q213" i="2"/>
  <c r="W213" i="2"/>
  <c r="Y213" i="2"/>
  <c r="AE213" i="2"/>
  <c r="AG213" i="2"/>
  <c r="AI213" i="2"/>
  <c r="AO213" i="2"/>
  <c r="AQ213" i="2"/>
  <c r="I214" i="2"/>
  <c r="M214" i="2"/>
  <c r="O214" i="2"/>
  <c r="U214" i="2"/>
  <c r="W214" i="2"/>
  <c r="Y214" i="2"/>
  <c r="AE214" i="2"/>
  <c r="AG214" i="2"/>
  <c r="AK214" i="2"/>
  <c r="AO214" i="2"/>
  <c r="AS214" i="2"/>
  <c r="K215" i="2"/>
  <c r="S215" i="2"/>
  <c r="AQ215" i="2"/>
  <c r="M216" i="2"/>
  <c r="K216" i="2"/>
  <c r="U216" i="2"/>
  <c r="AG216" i="2"/>
  <c r="AQ216" i="2"/>
  <c r="K217" i="2"/>
  <c r="I217" i="2"/>
  <c r="S217" i="2"/>
  <c r="AE217" i="2"/>
  <c r="AO217" i="2"/>
  <c r="M218" i="2"/>
  <c r="I218" i="2"/>
  <c r="Q218" i="2"/>
  <c r="Y218" i="2"/>
  <c r="AG218" i="2"/>
  <c r="AO218" i="2"/>
  <c r="I219" i="2"/>
  <c r="AO219" i="2"/>
  <c r="I220" i="2"/>
  <c r="K220" i="2"/>
  <c r="M220" i="2"/>
  <c r="O220" i="2"/>
  <c r="Q220" i="2"/>
  <c r="S220" i="2"/>
  <c r="U220" i="2"/>
  <c r="W220" i="2"/>
  <c r="Y220" i="2"/>
  <c r="AA220" i="2"/>
  <c r="AC220" i="2"/>
  <c r="AE220" i="2"/>
  <c r="AG220" i="2"/>
  <c r="AI220" i="2"/>
  <c r="AK220" i="2"/>
  <c r="AM220" i="2"/>
  <c r="AO220" i="2"/>
  <c r="AQ220" i="2"/>
  <c r="AS220" i="2"/>
  <c r="O221" i="2"/>
  <c r="I221" i="2"/>
  <c r="K221" i="2"/>
  <c r="M221" i="2"/>
  <c r="Q221" i="2"/>
  <c r="S221" i="2"/>
  <c r="U221" i="2"/>
  <c r="Y221" i="2"/>
  <c r="AA221" i="2"/>
  <c r="AC221" i="2"/>
  <c r="AG221" i="2"/>
  <c r="AI221" i="2"/>
  <c r="AK221" i="2"/>
  <c r="AO221" i="2"/>
  <c r="AQ221" i="2"/>
  <c r="AS221" i="2"/>
  <c r="Y222" i="2"/>
  <c r="Q222" i="2"/>
  <c r="AG222" i="2"/>
  <c r="W223" i="2"/>
  <c r="AM223" i="2"/>
  <c r="I224" i="2"/>
  <c r="K224" i="2"/>
  <c r="M224" i="2"/>
  <c r="O224" i="2"/>
  <c r="Q224" i="2"/>
  <c r="S224" i="2"/>
  <c r="U224" i="2"/>
  <c r="W224" i="2"/>
  <c r="Y224" i="2"/>
  <c r="AA224" i="2"/>
  <c r="AC224" i="2"/>
  <c r="AE224" i="2"/>
  <c r="AG224" i="2"/>
  <c r="AI224" i="2"/>
  <c r="AK224" i="2"/>
  <c r="AM224" i="2"/>
  <c r="AO224" i="2"/>
  <c r="AQ224" i="2"/>
  <c r="AS224" i="2"/>
  <c r="O225" i="2"/>
  <c r="I225" i="2"/>
  <c r="K225" i="2"/>
  <c r="M225" i="2"/>
  <c r="Q225" i="2"/>
  <c r="S225" i="2"/>
  <c r="U225" i="2"/>
  <c r="Y225" i="2"/>
  <c r="AA225" i="2"/>
  <c r="AC225" i="2"/>
  <c r="AG225" i="2"/>
  <c r="AI225" i="2"/>
  <c r="AK225" i="2"/>
  <c r="AO225" i="2"/>
  <c r="AQ225" i="2"/>
  <c r="AS225" i="2"/>
  <c r="K226" i="2"/>
  <c r="Q226" i="2"/>
  <c r="AA226" i="2"/>
  <c r="AG226" i="2"/>
  <c r="AQ226" i="2"/>
  <c r="O227" i="2"/>
  <c r="I228" i="2"/>
  <c r="K228" i="2"/>
  <c r="M228" i="2"/>
  <c r="O228" i="2"/>
  <c r="Q228" i="2"/>
  <c r="S228" i="2"/>
  <c r="U228" i="2"/>
  <c r="W228" i="2"/>
  <c r="Y228" i="2"/>
  <c r="AA228" i="2"/>
  <c r="AC228" i="2"/>
  <c r="AE228" i="2"/>
  <c r="AG228" i="2"/>
  <c r="AI228" i="2"/>
  <c r="AK228" i="2"/>
  <c r="AM228" i="2"/>
  <c r="AO228" i="2"/>
  <c r="AQ228" i="2"/>
  <c r="AS228" i="2"/>
  <c r="O229" i="2"/>
  <c r="I229" i="2"/>
  <c r="K229" i="2"/>
  <c r="M229" i="2"/>
  <c r="Q229" i="2"/>
  <c r="S229" i="2"/>
  <c r="U229" i="2"/>
  <c r="Y229" i="2"/>
  <c r="AA229" i="2"/>
  <c r="AC229" i="2"/>
  <c r="AG229" i="2"/>
  <c r="AI229" i="2"/>
  <c r="AK229" i="2"/>
  <c r="AO229" i="2"/>
  <c r="AQ229" i="2"/>
  <c r="AS229" i="2"/>
  <c r="I230" i="2"/>
  <c r="K230" i="2"/>
  <c r="O230" i="2"/>
  <c r="Q230" i="2"/>
  <c r="S230" i="2"/>
  <c r="W230" i="2"/>
  <c r="Y230" i="2"/>
  <c r="AA230" i="2"/>
  <c r="AE230" i="2"/>
  <c r="AG230" i="2"/>
  <c r="AI230" i="2"/>
  <c r="AM230" i="2"/>
  <c r="AO230" i="2"/>
  <c r="AQ230" i="2"/>
  <c r="O231" i="2"/>
  <c r="Y231" i="2"/>
  <c r="AK231" i="2"/>
  <c r="I232" i="2"/>
  <c r="K232" i="2"/>
  <c r="M232" i="2"/>
  <c r="O232" i="2"/>
  <c r="Q232" i="2"/>
  <c r="S232" i="2"/>
  <c r="U232" i="2"/>
  <c r="W232" i="2"/>
  <c r="Y232" i="2"/>
  <c r="AA232" i="2"/>
  <c r="AC232" i="2"/>
  <c r="AE232" i="2"/>
  <c r="AG232" i="2"/>
  <c r="AI232" i="2"/>
  <c r="AK232" i="2"/>
  <c r="AM232" i="2"/>
  <c r="AO232" i="2"/>
  <c r="AQ232" i="2"/>
  <c r="AS232" i="2"/>
  <c r="K233" i="2"/>
  <c r="U233" i="2"/>
  <c r="AG233" i="2"/>
  <c r="AQ233" i="2"/>
  <c r="AO234" i="2"/>
  <c r="S234" i="2"/>
  <c r="AE234" i="2"/>
  <c r="I235" i="2"/>
  <c r="Y235" i="2"/>
  <c r="AO235" i="2"/>
  <c r="K236" i="2"/>
  <c r="I236" i="2"/>
  <c r="M236" i="2"/>
  <c r="O236" i="2"/>
  <c r="Q236" i="2"/>
  <c r="U236" i="2"/>
  <c r="W236" i="2"/>
  <c r="Y236" i="2"/>
  <c r="AC236" i="2"/>
  <c r="AE236" i="2"/>
  <c r="AG236" i="2"/>
  <c r="AK236" i="2"/>
  <c r="AM236" i="2"/>
  <c r="AO236" i="2"/>
  <c r="AS236" i="2"/>
  <c r="I237" i="2"/>
  <c r="M237" i="2"/>
  <c r="O237" i="2"/>
  <c r="Q237" i="2"/>
  <c r="S237" i="2"/>
  <c r="U237" i="2"/>
  <c r="W237" i="2"/>
  <c r="Y237" i="2"/>
  <c r="AA237" i="2"/>
  <c r="AC237" i="2"/>
  <c r="AE237" i="2"/>
  <c r="AG237" i="2"/>
  <c r="AI237" i="2"/>
  <c r="AK237" i="2"/>
  <c r="AM237" i="2"/>
  <c r="AO237" i="2"/>
  <c r="AQ237" i="2"/>
  <c r="AS237" i="2"/>
  <c r="I238" i="2"/>
  <c r="Q238" i="2"/>
  <c r="Y238" i="2"/>
  <c r="AG238" i="2"/>
  <c r="AO238" i="2"/>
  <c r="K240" i="2"/>
  <c r="I240" i="2"/>
  <c r="M240" i="2"/>
  <c r="O240" i="2"/>
  <c r="Q240" i="2"/>
  <c r="U240" i="2"/>
  <c r="W240" i="2"/>
  <c r="Y240" i="2"/>
  <c r="AC240" i="2"/>
  <c r="AE240" i="2"/>
  <c r="AG240" i="2"/>
  <c r="AK240" i="2"/>
  <c r="AM240" i="2"/>
  <c r="AO240" i="2"/>
  <c r="AS240" i="2"/>
  <c r="F320" i="2"/>
  <c r="I320" i="2"/>
  <c r="K320" i="2"/>
  <c r="M320" i="2"/>
  <c r="O320" i="2"/>
  <c r="Q320" i="2"/>
  <c r="S320" i="2"/>
  <c r="U320" i="2"/>
  <c r="W320" i="2"/>
  <c r="Y320" i="2"/>
  <c r="AA320" i="2"/>
  <c r="AC320" i="2"/>
  <c r="AE320" i="2"/>
  <c r="AG320" i="2"/>
  <c r="AI320" i="2"/>
  <c r="AK320" i="2"/>
  <c r="AM320" i="2"/>
  <c r="AO320" i="2"/>
  <c r="AQ320" i="2"/>
  <c r="AS320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8" i="2"/>
  <c r="A319" i="2"/>
  <c r="AM211" i="2" l="1"/>
  <c r="O211" i="2"/>
  <c r="O209" i="2"/>
  <c r="Y209" i="2"/>
  <c r="AG209" i="2"/>
  <c r="I209" i="2"/>
  <c r="Q209" i="2"/>
  <c r="AE209" i="2"/>
  <c r="AO209" i="2"/>
  <c r="AG207" i="2"/>
  <c r="Y207" i="2"/>
  <c r="O205" i="2"/>
  <c r="W205" i="2"/>
  <c r="AE205" i="2"/>
  <c r="AM205" i="2"/>
  <c r="K205" i="2"/>
  <c r="I205" i="2"/>
  <c r="Q205" i="2"/>
  <c r="Y205" i="2"/>
  <c r="AG205" i="2"/>
  <c r="AO205" i="2"/>
  <c r="K197" i="2"/>
  <c r="I197" i="2"/>
  <c r="Q197" i="2"/>
  <c r="Y197" i="2"/>
  <c r="AG197" i="2"/>
  <c r="AO197" i="2"/>
  <c r="O197" i="2"/>
  <c r="W197" i="2"/>
  <c r="AE197" i="2"/>
  <c r="AM197" i="2"/>
  <c r="I256" i="2"/>
  <c r="M256" i="2"/>
  <c r="Q256" i="2"/>
  <c r="U256" i="2"/>
  <c r="Y256" i="2"/>
  <c r="AC256" i="2"/>
  <c r="AG256" i="2"/>
  <c r="AK256" i="2"/>
  <c r="AO256" i="2"/>
  <c r="AS256" i="2"/>
  <c r="K256" i="2"/>
  <c r="O256" i="2"/>
  <c r="S256" i="2"/>
  <c r="W256" i="2"/>
  <c r="AA256" i="2"/>
  <c r="AE256" i="2"/>
  <c r="AI256" i="2"/>
  <c r="AM256" i="2"/>
  <c r="AQ256" i="2"/>
  <c r="M254" i="2"/>
  <c r="Y254" i="2"/>
  <c r="AG254" i="2"/>
  <c r="AO254" i="2"/>
  <c r="Q254" i="2"/>
  <c r="K254" i="2"/>
  <c r="U254" i="2"/>
  <c r="AE254" i="2"/>
  <c r="AM254" i="2"/>
  <c r="M252" i="2"/>
  <c r="Q252" i="2"/>
  <c r="W252" i="2"/>
  <c r="AC252" i="2"/>
  <c r="AG252" i="2"/>
  <c r="AM252" i="2"/>
  <c r="AS252" i="2"/>
  <c r="I252" i="2"/>
  <c r="O252" i="2"/>
  <c r="U252" i="2"/>
  <c r="Y252" i="2"/>
  <c r="AE252" i="2"/>
  <c r="AK252" i="2"/>
  <c r="AO252" i="2"/>
  <c r="I250" i="2"/>
  <c r="M250" i="2"/>
  <c r="S250" i="2"/>
  <c r="Y250" i="2"/>
  <c r="AC250" i="2"/>
  <c r="AI250" i="2"/>
  <c r="AO250" i="2"/>
  <c r="AS250" i="2"/>
  <c r="K250" i="2"/>
  <c r="Q250" i="2"/>
  <c r="U250" i="2"/>
  <c r="AA250" i="2"/>
  <c r="AG250" i="2"/>
  <c r="AK250" i="2"/>
  <c r="AQ250" i="2"/>
  <c r="K248" i="2"/>
  <c r="I248" i="2"/>
  <c r="O248" i="2"/>
  <c r="Q248" i="2"/>
  <c r="W248" i="2"/>
  <c r="AC248" i="2"/>
  <c r="AG248" i="2"/>
  <c r="AM248" i="2"/>
  <c r="AS248" i="2"/>
  <c r="M248" i="2"/>
  <c r="U248" i="2"/>
  <c r="Y248" i="2"/>
  <c r="AE248" i="2"/>
  <c r="AK248" i="2"/>
  <c r="AO248" i="2"/>
  <c r="S246" i="2"/>
  <c r="K246" i="2"/>
  <c r="AA246" i="2"/>
  <c r="AQ246" i="2"/>
  <c r="Q246" i="2"/>
  <c r="AG246" i="2"/>
  <c r="K244" i="2"/>
  <c r="I244" i="2"/>
  <c r="O244" i="2"/>
  <c r="U244" i="2"/>
  <c r="Y244" i="2"/>
  <c r="AE244" i="2"/>
  <c r="AK244" i="2"/>
  <c r="AO244" i="2"/>
  <c r="M244" i="2"/>
  <c r="Q244" i="2"/>
  <c r="W244" i="2"/>
  <c r="AC244" i="2"/>
  <c r="AG244" i="2"/>
  <c r="AM244" i="2"/>
  <c r="AS244" i="2"/>
  <c r="Q242" i="2"/>
  <c r="AG242" i="2"/>
  <c r="I242" i="2"/>
  <c r="Y242" i="2"/>
  <c r="AO242" i="2"/>
  <c r="I212" i="2"/>
  <c r="Q212" i="2"/>
  <c r="Y212" i="2"/>
  <c r="AG212" i="2"/>
  <c r="AO212" i="2"/>
  <c r="K212" i="2"/>
  <c r="S212" i="2"/>
  <c r="AA212" i="2"/>
  <c r="AI212" i="2"/>
  <c r="AQ212" i="2"/>
  <c r="K210" i="2"/>
  <c r="I210" i="2"/>
  <c r="O210" i="2"/>
  <c r="U210" i="2"/>
  <c r="Y210" i="2"/>
  <c r="AE210" i="2"/>
  <c r="AK210" i="2"/>
  <c r="AO210" i="2"/>
  <c r="M210" i="2"/>
  <c r="Q210" i="2"/>
  <c r="W210" i="2"/>
  <c r="AC210" i="2"/>
  <c r="AG210" i="2"/>
  <c r="AM210" i="2"/>
  <c r="AS210" i="2"/>
  <c r="AA208" i="2"/>
  <c r="Q208" i="2"/>
  <c r="K208" i="2"/>
  <c r="AQ208" i="2"/>
  <c r="K206" i="2"/>
  <c r="I206" i="2"/>
  <c r="O206" i="2"/>
  <c r="U206" i="2"/>
  <c r="Y206" i="2"/>
  <c r="AE206" i="2"/>
  <c r="AK206" i="2"/>
  <c r="AO206" i="2"/>
  <c r="M206" i="2"/>
  <c r="Q206" i="2"/>
  <c r="W206" i="2"/>
  <c r="AC206" i="2"/>
  <c r="AG206" i="2"/>
  <c r="AM206" i="2"/>
  <c r="AS206" i="2"/>
  <c r="M204" i="2"/>
  <c r="I204" i="2"/>
  <c r="Y204" i="2"/>
  <c r="AO204" i="2"/>
  <c r="Q204" i="2"/>
  <c r="AG204" i="2"/>
  <c r="I198" i="2"/>
  <c r="O198" i="2"/>
  <c r="U198" i="2"/>
  <c r="Y198" i="2"/>
  <c r="AE198" i="2"/>
  <c r="AK198" i="2"/>
  <c r="AO198" i="2"/>
  <c r="M198" i="2"/>
  <c r="Q198" i="2"/>
  <c r="W198" i="2"/>
  <c r="AC198" i="2"/>
  <c r="AG198" i="2"/>
  <c r="AM198" i="2"/>
  <c r="AS198" i="2"/>
  <c r="M279" i="2"/>
  <c r="W279" i="2"/>
  <c r="AG279" i="2"/>
  <c r="AS279" i="2"/>
  <c r="I279" i="2"/>
  <c r="U279" i="2"/>
  <c r="AE279" i="2"/>
  <c r="AO279" i="2"/>
  <c r="K275" i="2"/>
  <c r="M275" i="2"/>
  <c r="W275" i="2"/>
  <c r="AG275" i="2"/>
  <c r="AS275" i="2"/>
  <c r="I275" i="2"/>
  <c r="U275" i="2"/>
  <c r="AE275" i="2"/>
  <c r="AO275" i="2"/>
  <c r="K271" i="2"/>
  <c r="O271" i="2"/>
  <c r="Y271" i="2"/>
  <c r="AK271" i="2"/>
  <c r="M271" i="2"/>
  <c r="W271" i="2"/>
  <c r="AG271" i="2"/>
  <c r="AS271" i="2"/>
  <c r="O267" i="2"/>
  <c r="Y267" i="2"/>
  <c r="AK267" i="2"/>
  <c r="K267" i="2"/>
  <c r="M267" i="2"/>
  <c r="W267" i="2"/>
  <c r="AG267" i="2"/>
  <c r="AS267" i="2"/>
  <c r="M263" i="2"/>
  <c r="W263" i="2"/>
  <c r="AG263" i="2"/>
  <c r="AS263" i="2"/>
  <c r="I263" i="2"/>
  <c r="U263" i="2"/>
  <c r="AE263" i="2"/>
  <c r="AO263" i="2"/>
  <c r="K259" i="2"/>
  <c r="M259" i="2"/>
  <c r="W259" i="2"/>
  <c r="AG259" i="2"/>
  <c r="AS259" i="2"/>
  <c r="O259" i="2"/>
  <c r="Y259" i="2"/>
  <c r="AK259" i="2"/>
  <c r="I259" i="2"/>
  <c r="U259" i="2"/>
  <c r="AE259" i="2"/>
  <c r="AO259" i="2"/>
  <c r="K255" i="2"/>
  <c r="M255" i="2"/>
  <c r="W255" i="2"/>
  <c r="AG255" i="2"/>
  <c r="AS255" i="2"/>
  <c r="O255" i="2"/>
  <c r="Y255" i="2"/>
  <c r="AK255" i="2"/>
  <c r="I255" i="2"/>
  <c r="U255" i="2"/>
  <c r="AE255" i="2"/>
  <c r="AO255" i="2"/>
  <c r="Q251" i="2"/>
  <c r="AA251" i="2"/>
  <c r="AM251" i="2"/>
  <c r="I251" i="2"/>
  <c r="S251" i="2"/>
  <c r="AE251" i="2"/>
  <c r="AO251" i="2"/>
  <c r="O251" i="2"/>
  <c r="Y251" i="2"/>
  <c r="AI251" i="2"/>
  <c r="I247" i="2"/>
  <c r="Y247" i="2"/>
  <c r="AO247" i="2"/>
  <c r="O247" i="2"/>
  <c r="AE247" i="2"/>
  <c r="W247" i="2"/>
  <c r="AM247" i="2"/>
  <c r="Q243" i="2"/>
  <c r="AG243" i="2"/>
  <c r="W243" i="2"/>
  <c r="AM243" i="2"/>
  <c r="K243" i="2"/>
  <c r="O243" i="2"/>
  <c r="AE243" i="2"/>
  <c r="I239" i="2"/>
  <c r="Y239" i="2"/>
  <c r="AO239" i="2"/>
  <c r="K239" i="2"/>
  <c r="O239" i="2"/>
  <c r="AE239" i="2"/>
  <c r="W239" i="2"/>
  <c r="AM239" i="2"/>
  <c r="Q235" i="2"/>
  <c r="AG235" i="2"/>
  <c r="W235" i="2"/>
  <c r="AM235" i="2"/>
  <c r="O235" i="2"/>
  <c r="AE235" i="2"/>
  <c r="I231" i="2"/>
  <c r="U231" i="2"/>
  <c r="AE231" i="2"/>
  <c r="AO231" i="2"/>
  <c r="M231" i="2"/>
  <c r="W231" i="2"/>
  <c r="AG231" i="2"/>
  <c r="AS231" i="2"/>
  <c r="Q231" i="2"/>
  <c r="AC231" i="2"/>
  <c r="AM231" i="2"/>
  <c r="W227" i="2"/>
  <c r="AM227" i="2"/>
  <c r="I227" i="2"/>
  <c r="Y227" i="2"/>
  <c r="AO227" i="2"/>
  <c r="Q227" i="2"/>
  <c r="AG227" i="2"/>
  <c r="K223" i="2"/>
  <c r="O223" i="2"/>
  <c r="AE223" i="2"/>
  <c r="Q223" i="2"/>
  <c r="AG223" i="2"/>
  <c r="I223" i="2"/>
  <c r="Y223" i="2"/>
  <c r="AO223" i="2"/>
  <c r="Q219" i="2"/>
  <c r="AG219" i="2"/>
  <c r="W219" i="2"/>
  <c r="AM219" i="2"/>
  <c r="K219" i="2"/>
  <c r="O219" i="2"/>
  <c r="AE219" i="2"/>
  <c r="O215" i="2"/>
  <c r="W215" i="2"/>
  <c r="AE215" i="2"/>
  <c r="AM215" i="2"/>
  <c r="I215" i="2"/>
  <c r="Q215" i="2"/>
  <c r="Y215" i="2"/>
  <c r="AG215" i="2"/>
  <c r="AO215" i="2"/>
  <c r="M215" i="2"/>
  <c r="U215" i="2"/>
  <c r="AC215" i="2"/>
  <c r="AK215" i="2"/>
  <c r="AS215" i="2"/>
  <c r="K211" i="2"/>
  <c r="S211" i="2"/>
  <c r="AA211" i="2"/>
  <c r="AI211" i="2"/>
  <c r="AQ211" i="2"/>
  <c r="M211" i="2"/>
  <c r="U211" i="2"/>
  <c r="AC211" i="2"/>
  <c r="AK211" i="2"/>
  <c r="AS211" i="2"/>
  <c r="I211" i="2"/>
  <c r="Q211" i="2"/>
  <c r="Y211" i="2"/>
  <c r="AG211" i="2"/>
  <c r="AO211" i="2"/>
  <c r="M207" i="2"/>
  <c r="U207" i="2"/>
  <c r="AC207" i="2"/>
  <c r="AK207" i="2"/>
  <c r="AS207" i="2"/>
  <c r="O207" i="2"/>
  <c r="W207" i="2"/>
  <c r="AE207" i="2"/>
  <c r="AM207" i="2"/>
  <c r="K207" i="2"/>
  <c r="S207" i="2"/>
  <c r="AA207" i="2"/>
  <c r="AI207" i="2"/>
  <c r="AQ207" i="2"/>
  <c r="K203" i="2"/>
  <c r="S203" i="2"/>
  <c r="AA203" i="2"/>
  <c r="AI203" i="2"/>
  <c r="AQ203" i="2"/>
  <c r="M203" i="2"/>
  <c r="U203" i="2"/>
  <c r="AC203" i="2"/>
  <c r="AK203" i="2"/>
  <c r="AS203" i="2"/>
  <c r="I203" i="2"/>
  <c r="Q203" i="2"/>
  <c r="Y203" i="2"/>
  <c r="AG203" i="2"/>
  <c r="AO203" i="2"/>
  <c r="I199" i="2"/>
  <c r="Q199" i="2"/>
  <c r="Y199" i="2"/>
  <c r="AG199" i="2"/>
  <c r="AO199" i="2"/>
  <c r="K199" i="2"/>
  <c r="S199" i="2"/>
  <c r="AA199" i="2"/>
  <c r="AI199" i="2"/>
  <c r="AQ199" i="2"/>
  <c r="O199" i="2"/>
  <c r="W199" i="2"/>
  <c r="AE199" i="2"/>
  <c r="AM199" i="2"/>
  <c r="AI215" i="2"/>
  <c r="AE211" i="2"/>
  <c r="Q207" i="2"/>
  <c r="O203" i="2"/>
  <c r="U199" i="2"/>
  <c r="AE227" i="2"/>
  <c r="Y219" i="2"/>
  <c r="AA215" i="2"/>
  <c r="W211" i="2"/>
  <c r="AO207" i="2"/>
  <c r="I207" i="2"/>
  <c r="AM203" i="2"/>
  <c r="AS199" i="2"/>
  <c r="M199" i="2"/>
  <c r="AS319" i="2"/>
  <c r="AG319" i="2"/>
  <c r="W319" i="2"/>
  <c r="AQ318" i="2"/>
  <c r="AG318" i="2"/>
  <c r="W318" i="2"/>
  <c r="AS317" i="2"/>
  <c r="AI317" i="2"/>
  <c r="Y317" i="2"/>
  <c r="AK315" i="2"/>
  <c r="Y315" i="2"/>
  <c r="AI314" i="2"/>
  <c r="Y314" i="2"/>
  <c r="AE311" i="2"/>
  <c r="O310" i="2"/>
  <c r="W310" i="2"/>
  <c r="AE310" i="2"/>
  <c r="AM310" i="2"/>
  <c r="M310" i="2"/>
  <c r="U310" i="2"/>
  <c r="AC310" i="2"/>
  <c r="AK310" i="2"/>
  <c r="AS310" i="2"/>
  <c r="M307" i="2"/>
  <c r="U307" i="2"/>
  <c r="AC307" i="2"/>
  <c r="AK307" i="2"/>
  <c r="AS307" i="2"/>
  <c r="K307" i="2"/>
  <c r="S307" i="2"/>
  <c r="AA307" i="2"/>
  <c r="AI307" i="2"/>
  <c r="AQ307" i="2"/>
  <c r="AO306" i="2"/>
  <c r="Y306" i="2"/>
  <c r="I306" i="2"/>
  <c r="M299" i="2"/>
  <c r="U299" i="2"/>
  <c r="AC299" i="2"/>
  <c r="AK299" i="2"/>
  <c r="AS299" i="2"/>
  <c r="O299" i="2"/>
  <c r="W299" i="2"/>
  <c r="AE299" i="2"/>
  <c r="AM299" i="2"/>
  <c r="K299" i="2"/>
  <c r="S299" i="2"/>
  <c r="AA299" i="2"/>
  <c r="AI299" i="2"/>
  <c r="AQ299" i="2"/>
  <c r="K319" i="2"/>
  <c r="S319" i="2"/>
  <c r="AA319" i="2"/>
  <c r="AI319" i="2"/>
  <c r="AQ319" i="2"/>
  <c r="M318" i="2"/>
  <c r="U318" i="2"/>
  <c r="AC318" i="2"/>
  <c r="AK318" i="2"/>
  <c r="AS318" i="2"/>
  <c r="O317" i="2"/>
  <c r="W317" i="2"/>
  <c r="AE317" i="2"/>
  <c r="AM317" i="2"/>
  <c r="M314" i="2"/>
  <c r="U314" i="2"/>
  <c r="AC314" i="2"/>
  <c r="AK314" i="2"/>
  <c r="AS314" i="2"/>
  <c r="M311" i="2"/>
  <c r="U311" i="2"/>
  <c r="AC311" i="2"/>
  <c r="AK311" i="2"/>
  <c r="AS311" i="2"/>
  <c r="K311" i="2"/>
  <c r="S311" i="2"/>
  <c r="AA311" i="2"/>
  <c r="AI311" i="2"/>
  <c r="AQ311" i="2"/>
  <c r="AM319" i="2"/>
  <c r="AC319" i="2"/>
  <c r="Q319" i="2"/>
  <c r="AM318" i="2"/>
  <c r="AA318" i="2"/>
  <c r="Q318" i="2"/>
  <c r="AO317" i="2"/>
  <c r="AC317" i="2"/>
  <c r="S317" i="2"/>
  <c r="I317" i="2"/>
  <c r="K315" i="2"/>
  <c r="S315" i="2"/>
  <c r="AA315" i="2"/>
  <c r="AI315" i="2"/>
  <c r="AQ315" i="2"/>
  <c r="AO314" i="2"/>
  <c r="AE314" i="2"/>
  <c r="S314" i="2"/>
  <c r="I314" i="2"/>
  <c r="AM311" i="2"/>
  <c r="W311" i="2"/>
  <c r="AG306" i="2"/>
  <c r="M303" i="2"/>
  <c r="U303" i="2"/>
  <c r="AC303" i="2"/>
  <c r="AK303" i="2"/>
  <c r="AS303" i="2"/>
  <c r="O303" i="2"/>
  <c r="W303" i="2"/>
  <c r="AE303" i="2"/>
  <c r="AM303" i="2"/>
  <c r="K303" i="2"/>
  <c r="S303" i="2"/>
  <c r="AA303" i="2"/>
  <c r="AI303" i="2"/>
  <c r="AQ303" i="2"/>
  <c r="AK319" i="2"/>
  <c r="Y319" i="2"/>
  <c r="O319" i="2"/>
  <c r="AI318" i="2"/>
  <c r="Y318" i="2"/>
  <c r="O318" i="2"/>
  <c r="AK317" i="2"/>
  <c r="AA317" i="2"/>
  <c r="Q317" i="2"/>
  <c r="AM314" i="2"/>
  <c r="AA314" i="2"/>
  <c r="Q314" i="2"/>
  <c r="AG311" i="2"/>
  <c r="Q311" i="2"/>
  <c r="O306" i="2"/>
  <c r="W306" i="2"/>
  <c r="AE306" i="2"/>
  <c r="AM306" i="2"/>
  <c r="M306" i="2"/>
  <c r="U306" i="2"/>
  <c r="AC306" i="2"/>
  <c r="AK306" i="2"/>
  <c r="AS306" i="2"/>
  <c r="Y299" i="2"/>
  <c r="AM313" i="2"/>
  <c r="AE313" i="2"/>
  <c r="W313" i="2"/>
  <c r="AM309" i="2"/>
  <c r="AE309" i="2"/>
  <c r="W309" i="2"/>
  <c r="AM305" i="2"/>
  <c r="AE305" i="2"/>
  <c r="W305" i="2"/>
  <c r="AS302" i="2"/>
  <c r="AK302" i="2"/>
  <c r="AC302" i="2"/>
  <c r="U302" i="2"/>
  <c r="M302" i="2"/>
  <c r="AM301" i="2"/>
  <c r="AE301" i="2"/>
  <c r="W301" i="2"/>
  <c r="AS298" i="2"/>
  <c r="AK298" i="2"/>
  <c r="AC298" i="2"/>
  <c r="U298" i="2"/>
  <c r="M298" i="2"/>
  <c r="AM297" i="2"/>
  <c r="AE297" i="2"/>
  <c r="W297" i="2"/>
  <c r="AQ295" i="2"/>
  <c r="AI295" i="2"/>
  <c r="AA295" i="2"/>
  <c r="S295" i="2"/>
  <c r="K295" i="2"/>
  <c r="AS294" i="2"/>
  <c r="AK294" i="2"/>
  <c r="AC294" i="2"/>
  <c r="U294" i="2"/>
  <c r="M294" i="2"/>
  <c r="AK293" i="2"/>
  <c r="AA293" i="2"/>
  <c r="AM291" i="2"/>
  <c r="AC291" i="2"/>
  <c r="AM290" i="2"/>
  <c r="AA290" i="2"/>
  <c r="Q290" i="2"/>
  <c r="AO289" i="2"/>
  <c r="AC289" i="2"/>
  <c r="S289" i="2"/>
  <c r="K287" i="2"/>
  <c r="S287" i="2"/>
  <c r="AA287" i="2"/>
  <c r="AI287" i="2"/>
  <c r="AQ287" i="2"/>
  <c r="M286" i="2"/>
  <c r="U286" i="2"/>
  <c r="AC286" i="2"/>
  <c r="AK286" i="2"/>
  <c r="AS286" i="2"/>
  <c r="O285" i="2"/>
  <c r="W285" i="2"/>
  <c r="AE285" i="2"/>
  <c r="AM285" i="2"/>
  <c r="AS283" i="2"/>
  <c r="AG283" i="2"/>
  <c r="W283" i="2"/>
  <c r="M282" i="2"/>
  <c r="U282" i="2"/>
  <c r="AC282" i="2"/>
  <c r="AK282" i="2"/>
  <c r="AS282" i="2"/>
  <c r="K282" i="2"/>
  <c r="AO281" i="2"/>
  <c r="Y281" i="2"/>
  <c r="AG278" i="2"/>
  <c r="AG277" i="2"/>
  <c r="M274" i="2"/>
  <c r="U274" i="2"/>
  <c r="AC274" i="2"/>
  <c r="AK274" i="2"/>
  <c r="AS274" i="2"/>
  <c r="K274" i="2"/>
  <c r="S274" i="2"/>
  <c r="AA274" i="2"/>
  <c r="AI274" i="2"/>
  <c r="AQ274" i="2"/>
  <c r="AO273" i="2"/>
  <c r="Y273" i="2"/>
  <c r="AG270" i="2"/>
  <c r="AG269" i="2"/>
  <c r="K283" i="2"/>
  <c r="S283" i="2"/>
  <c r="AA283" i="2"/>
  <c r="AI283" i="2"/>
  <c r="AQ283" i="2"/>
  <c r="O277" i="2"/>
  <c r="W277" i="2"/>
  <c r="AE277" i="2"/>
  <c r="AM277" i="2"/>
  <c r="M277" i="2"/>
  <c r="U277" i="2"/>
  <c r="AC277" i="2"/>
  <c r="AK277" i="2"/>
  <c r="AS277" i="2"/>
  <c r="O269" i="2"/>
  <c r="W269" i="2"/>
  <c r="AE269" i="2"/>
  <c r="AM269" i="2"/>
  <c r="M269" i="2"/>
  <c r="U269" i="2"/>
  <c r="AC269" i="2"/>
  <c r="AK269" i="2"/>
  <c r="AS269" i="2"/>
  <c r="AM295" i="2"/>
  <c r="AE295" i="2"/>
  <c r="W295" i="2"/>
  <c r="O295" i="2"/>
  <c r="O293" i="2"/>
  <c r="W293" i="2"/>
  <c r="AE293" i="2"/>
  <c r="AM293" i="2"/>
  <c r="AM283" i="2"/>
  <c r="AC283" i="2"/>
  <c r="Q283" i="2"/>
  <c r="M278" i="2"/>
  <c r="U278" i="2"/>
  <c r="AC278" i="2"/>
  <c r="AK278" i="2"/>
  <c r="AS278" i="2"/>
  <c r="K278" i="2"/>
  <c r="S278" i="2"/>
  <c r="AA278" i="2"/>
  <c r="AI278" i="2"/>
  <c r="AQ278" i="2"/>
  <c r="AO277" i="2"/>
  <c r="Y277" i="2"/>
  <c r="I277" i="2"/>
  <c r="M270" i="2"/>
  <c r="U270" i="2"/>
  <c r="AC270" i="2"/>
  <c r="AK270" i="2"/>
  <c r="AS270" i="2"/>
  <c r="K270" i="2"/>
  <c r="S270" i="2"/>
  <c r="AA270" i="2"/>
  <c r="AI270" i="2"/>
  <c r="AQ270" i="2"/>
  <c r="AO269" i="2"/>
  <c r="Y269" i="2"/>
  <c r="I269" i="2"/>
  <c r="AM302" i="2"/>
  <c r="AE302" i="2"/>
  <c r="W302" i="2"/>
  <c r="O302" i="2"/>
  <c r="AM298" i="2"/>
  <c r="AE298" i="2"/>
  <c r="W298" i="2"/>
  <c r="O298" i="2"/>
  <c r="AS295" i="2"/>
  <c r="AK295" i="2"/>
  <c r="AC295" i="2"/>
  <c r="U295" i="2"/>
  <c r="AM294" i="2"/>
  <c r="AE294" i="2"/>
  <c r="W294" i="2"/>
  <c r="O294" i="2"/>
  <c r="AO293" i="2"/>
  <c r="AC293" i="2"/>
  <c r="S293" i="2"/>
  <c r="I293" i="2"/>
  <c r="K291" i="2"/>
  <c r="S291" i="2"/>
  <c r="AA291" i="2"/>
  <c r="AI291" i="2"/>
  <c r="AQ291" i="2"/>
  <c r="M290" i="2"/>
  <c r="U290" i="2"/>
  <c r="AC290" i="2"/>
  <c r="AK290" i="2"/>
  <c r="AS290" i="2"/>
  <c r="O289" i="2"/>
  <c r="W289" i="2"/>
  <c r="AE289" i="2"/>
  <c r="AM289" i="2"/>
  <c r="AK283" i="2"/>
  <c r="Y283" i="2"/>
  <c r="O283" i="2"/>
  <c r="O281" i="2"/>
  <c r="W281" i="2"/>
  <c r="AE281" i="2"/>
  <c r="AM281" i="2"/>
  <c r="M281" i="2"/>
  <c r="U281" i="2"/>
  <c r="AC281" i="2"/>
  <c r="AK281" i="2"/>
  <c r="AS281" i="2"/>
  <c r="AM278" i="2"/>
  <c r="W278" i="2"/>
  <c r="AI277" i="2"/>
  <c r="S277" i="2"/>
  <c r="O273" i="2"/>
  <c r="W273" i="2"/>
  <c r="AE273" i="2"/>
  <c r="AM273" i="2"/>
  <c r="M273" i="2"/>
  <c r="U273" i="2"/>
  <c r="AC273" i="2"/>
  <c r="AK273" i="2"/>
  <c r="AS273" i="2"/>
  <c r="AM270" i="2"/>
  <c r="W270" i="2"/>
  <c r="AI269" i="2"/>
  <c r="S269" i="2"/>
  <c r="M266" i="2"/>
  <c r="U266" i="2"/>
  <c r="AC266" i="2"/>
  <c r="AK266" i="2"/>
  <c r="AS266" i="2"/>
  <c r="O266" i="2"/>
  <c r="W266" i="2"/>
  <c r="AE266" i="2"/>
  <c r="AM266" i="2"/>
  <c r="K266" i="2"/>
  <c r="S266" i="2"/>
  <c r="AA266" i="2"/>
  <c r="AI266" i="2"/>
  <c r="AQ266" i="2"/>
  <c r="AS265" i="2"/>
  <c r="AK265" i="2"/>
  <c r="AC265" i="2"/>
  <c r="U265" i="2"/>
  <c r="M265" i="2"/>
  <c r="AQ262" i="2"/>
  <c r="AI262" i="2"/>
  <c r="AA262" i="2"/>
  <c r="S262" i="2"/>
  <c r="K262" i="2"/>
  <c r="AS261" i="2"/>
  <c r="AK261" i="2"/>
  <c r="AC261" i="2"/>
  <c r="U261" i="2"/>
  <c r="M261" i="2"/>
  <c r="AQ258" i="2"/>
  <c r="AI258" i="2"/>
  <c r="AA258" i="2"/>
  <c r="S258" i="2"/>
  <c r="K258" i="2"/>
  <c r="AS257" i="2"/>
  <c r="AK257" i="2"/>
  <c r="AC257" i="2"/>
  <c r="U257" i="2"/>
  <c r="M257" i="2"/>
  <c r="AQ254" i="2"/>
  <c r="AI254" i="2"/>
  <c r="AA254" i="2"/>
  <c r="AI246" i="2"/>
  <c r="AM262" i="2"/>
  <c r="AE262" i="2"/>
  <c r="W262" i="2"/>
  <c r="O262" i="2"/>
  <c r="AM258" i="2"/>
  <c r="AE258" i="2"/>
  <c r="W258" i="2"/>
  <c r="O258" i="2"/>
  <c r="O254" i="2"/>
  <c r="W254" i="2"/>
  <c r="M246" i="2"/>
  <c r="U246" i="2"/>
  <c r="AC246" i="2"/>
  <c r="AK246" i="2"/>
  <c r="AS246" i="2"/>
  <c r="O246" i="2"/>
  <c r="W246" i="2"/>
  <c r="AE246" i="2"/>
  <c r="AM246" i="2"/>
  <c r="M234" i="2"/>
  <c r="U234" i="2"/>
  <c r="AC234" i="2"/>
  <c r="AK234" i="2"/>
  <c r="K234" i="2"/>
  <c r="W234" i="2"/>
  <c r="AG234" i="2"/>
  <c r="AQ234" i="2"/>
  <c r="O234" i="2"/>
  <c r="Y234" i="2"/>
  <c r="AI234" i="2"/>
  <c r="AS234" i="2"/>
  <c r="Q234" i="2"/>
  <c r="AA234" i="2"/>
  <c r="AM234" i="2"/>
  <c r="AQ279" i="2"/>
  <c r="AI279" i="2"/>
  <c r="AA279" i="2"/>
  <c r="S279" i="2"/>
  <c r="AQ275" i="2"/>
  <c r="AI275" i="2"/>
  <c r="AA275" i="2"/>
  <c r="S275" i="2"/>
  <c r="AQ271" i="2"/>
  <c r="AI271" i="2"/>
  <c r="AA271" i="2"/>
  <c r="S271" i="2"/>
  <c r="AQ267" i="2"/>
  <c r="AI267" i="2"/>
  <c r="AA267" i="2"/>
  <c r="S267" i="2"/>
  <c r="AM265" i="2"/>
  <c r="AE265" i="2"/>
  <c r="W265" i="2"/>
  <c r="AQ263" i="2"/>
  <c r="AI263" i="2"/>
  <c r="AA263" i="2"/>
  <c r="S263" i="2"/>
  <c r="AS262" i="2"/>
  <c r="AK262" i="2"/>
  <c r="AC262" i="2"/>
  <c r="U262" i="2"/>
  <c r="AM261" i="2"/>
  <c r="AE261" i="2"/>
  <c r="W261" i="2"/>
  <c r="AQ259" i="2"/>
  <c r="AI259" i="2"/>
  <c r="AA259" i="2"/>
  <c r="S259" i="2"/>
  <c r="AS258" i="2"/>
  <c r="AK258" i="2"/>
  <c r="AC258" i="2"/>
  <c r="U258" i="2"/>
  <c r="AM257" i="2"/>
  <c r="AE257" i="2"/>
  <c r="W257" i="2"/>
  <c r="AQ255" i="2"/>
  <c r="AI255" i="2"/>
  <c r="AA255" i="2"/>
  <c r="S255" i="2"/>
  <c r="AS254" i="2"/>
  <c r="AK254" i="2"/>
  <c r="AC254" i="2"/>
  <c r="S254" i="2"/>
  <c r="I254" i="2"/>
  <c r="K252" i="2"/>
  <c r="S252" i="2"/>
  <c r="AA252" i="2"/>
  <c r="AI252" i="2"/>
  <c r="AQ252" i="2"/>
  <c r="M251" i="2"/>
  <c r="U251" i="2"/>
  <c r="AC251" i="2"/>
  <c r="AK251" i="2"/>
  <c r="AS251" i="2"/>
  <c r="O250" i="2"/>
  <c r="W250" i="2"/>
  <c r="AE250" i="2"/>
  <c r="AM250" i="2"/>
  <c r="K247" i="2"/>
  <c r="S247" i="2"/>
  <c r="AA247" i="2"/>
  <c r="AI247" i="2"/>
  <c r="AQ247" i="2"/>
  <c r="M247" i="2"/>
  <c r="U247" i="2"/>
  <c r="AC247" i="2"/>
  <c r="AK247" i="2"/>
  <c r="AS247" i="2"/>
  <c r="AO246" i="2"/>
  <c r="Y246" i="2"/>
  <c r="I246" i="2"/>
  <c r="K242" i="2"/>
  <c r="S242" i="2"/>
  <c r="AA242" i="2"/>
  <c r="AI242" i="2"/>
  <c r="AQ242" i="2"/>
  <c r="M242" i="2"/>
  <c r="U242" i="2"/>
  <c r="AC242" i="2"/>
  <c r="AK242" i="2"/>
  <c r="AS242" i="2"/>
  <c r="O242" i="2"/>
  <c r="W242" i="2"/>
  <c r="AE242" i="2"/>
  <c r="AM242" i="2"/>
  <c r="K238" i="2"/>
  <c r="S238" i="2"/>
  <c r="AA238" i="2"/>
  <c r="AI238" i="2"/>
  <c r="AQ238" i="2"/>
  <c r="M238" i="2"/>
  <c r="U238" i="2"/>
  <c r="AC238" i="2"/>
  <c r="AK238" i="2"/>
  <c r="AS238" i="2"/>
  <c r="O238" i="2"/>
  <c r="W238" i="2"/>
  <c r="AE238" i="2"/>
  <c r="AM238" i="2"/>
  <c r="I234" i="2"/>
  <c r="O233" i="2"/>
  <c r="W233" i="2"/>
  <c r="AE233" i="2"/>
  <c r="AM233" i="2"/>
  <c r="M233" i="2"/>
  <c r="Y233" i="2"/>
  <c r="AI233" i="2"/>
  <c r="AS233" i="2"/>
  <c r="Q233" i="2"/>
  <c r="AA233" i="2"/>
  <c r="AK233" i="2"/>
  <c r="I233" i="2"/>
  <c r="S233" i="2"/>
  <c r="AC233" i="2"/>
  <c r="AO233" i="2"/>
  <c r="M226" i="2"/>
  <c r="U226" i="2"/>
  <c r="AC226" i="2"/>
  <c r="AK226" i="2"/>
  <c r="AS226" i="2"/>
  <c r="O226" i="2"/>
  <c r="W226" i="2"/>
  <c r="AE226" i="2"/>
  <c r="AM226" i="2"/>
  <c r="AQ248" i="2"/>
  <c r="AI248" i="2"/>
  <c r="AA248" i="2"/>
  <c r="S248" i="2"/>
  <c r="AQ244" i="2"/>
  <c r="AI244" i="2"/>
  <c r="AA244" i="2"/>
  <c r="S244" i="2"/>
  <c r="AS243" i="2"/>
  <c r="AK243" i="2"/>
  <c r="AC243" i="2"/>
  <c r="U243" i="2"/>
  <c r="M243" i="2"/>
  <c r="AQ240" i="2"/>
  <c r="AI240" i="2"/>
  <c r="AA240" i="2"/>
  <c r="S240" i="2"/>
  <c r="AS239" i="2"/>
  <c r="AK239" i="2"/>
  <c r="AC239" i="2"/>
  <c r="U239" i="2"/>
  <c r="M239" i="2"/>
  <c r="AQ236" i="2"/>
  <c r="AI236" i="2"/>
  <c r="AA236" i="2"/>
  <c r="S236" i="2"/>
  <c r="AS235" i="2"/>
  <c r="AK235" i="2"/>
  <c r="AC235" i="2"/>
  <c r="U235" i="2"/>
  <c r="M235" i="2"/>
  <c r="K231" i="2"/>
  <c r="S231" i="2"/>
  <c r="AA231" i="2"/>
  <c r="AI231" i="2"/>
  <c r="AQ231" i="2"/>
  <c r="M230" i="2"/>
  <c r="U230" i="2"/>
  <c r="AC230" i="2"/>
  <c r="AK230" i="2"/>
  <c r="AS230" i="2"/>
  <c r="K227" i="2"/>
  <c r="S227" i="2"/>
  <c r="AA227" i="2"/>
  <c r="AI227" i="2"/>
  <c r="AQ227" i="2"/>
  <c r="M227" i="2"/>
  <c r="U227" i="2"/>
  <c r="AC227" i="2"/>
  <c r="AK227" i="2"/>
  <c r="AS227" i="2"/>
  <c r="AO226" i="2"/>
  <c r="Y226" i="2"/>
  <c r="I226" i="2"/>
  <c r="M222" i="2"/>
  <c r="U222" i="2"/>
  <c r="AC222" i="2"/>
  <c r="AK222" i="2"/>
  <c r="AS222" i="2"/>
  <c r="O222" i="2"/>
  <c r="W222" i="2"/>
  <c r="AE222" i="2"/>
  <c r="AM222" i="2"/>
  <c r="K222" i="2"/>
  <c r="S222" i="2"/>
  <c r="AA222" i="2"/>
  <c r="AI222" i="2"/>
  <c r="AQ222" i="2"/>
  <c r="AQ243" i="2"/>
  <c r="AI243" i="2"/>
  <c r="AA243" i="2"/>
  <c r="S243" i="2"/>
  <c r="AQ239" i="2"/>
  <c r="AI239" i="2"/>
  <c r="AA239" i="2"/>
  <c r="S239" i="2"/>
  <c r="AQ235" i="2"/>
  <c r="AI235" i="2"/>
  <c r="AA235" i="2"/>
  <c r="S235" i="2"/>
  <c r="AI226" i="2"/>
  <c r="S226" i="2"/>
  <c r="AO222" i="2"/>
  <c r="I222" i="2"/>
  <c r="AQ218" i="2"/>
  <c r="AI218" i="2"/>
  <c r="AA218" i="2"/>
  <c r="S218" i="2"/>
  <c r="K218" i="2"/>
  <c r="AQ217" i="2"/>
  <c r="AG217" i="2"/>
  <c r="W217" i="2"/>
  <c r="AS216" i="2"/>
  <c r="AI216" i="2"/>
  <c r="Y216" i="2"/>
  <c r="K213" i="2"/>
  <c r="S213" i="2"/>
  <c r="M213" i="2"/>
  <c r="U213" i="2"/>
  <c r="AC213" i="2"/>
  <c r="AK213" i="2"/>
  <c r="AS213" i="2"/>
  <c r="AG208" i="2"/>
  <c r="M217" i="2"/>
  <c r="U217" i="2"/>
  <c r="AC217" i="2"/>
  <c r="AK217" i="2"/>
  <c r="AS217" i="2"/>
  <c r="O216" i="2"/>
  <c r="W216" i="2"/>
  <c r="AE216" i="2"/>
  <c r="AM216" i="2"/>
  <c r="M208" i="2"/>
  <c r="U208" i="2"/>
  <c r="AC208" i="2"/>
  <c r="AK208" i="2"/>
  <c r="AS208" i="2"/>
  <c r="O208" i="2"/>
  <c r="W208" i="2"/>
  <c r="AE208" i="2"/>
  <c r="AM208" i="2"/>
  <c r="AS223" i="2"/>
  <c r="AK223" i="2"/>
  <c r="AC223" i="2"/>
  <c r="U223" i="2"/>
  <c r="M223" i="2"/>
  <c r="AS219" i="2"/>
  <c r="AK219" i="2"/>
  <c r="AC219" i="2"/>
  <c r="U219" i="2"/>
  <c r="M219" i="2"/>
  <c r="AM218" i="2"/>
  <c r="AE218" i="2"/>
  <c r="W218" i="2"/>
  <c r="O218" i="2"/>
  <c r="AM217" i="2"/>
  <c r="AA217" i="2"/>
  <c r="Q217" i="2"/>
  <c r="AO216" i="2"/>
  <c r="AC216" i="2"/>
  <c r="S216" i="2"/>
  <c r="I216" i="2"/>
  <c r="K214" i="2"/>
  <c r="S214" i="2"/>
  <c r="AA214" i="2"/>
  <c r="AI214" i="2"/>
  <c r="AQ214" i="2"/>
  <c r="K209" i="2"/>
  <c r="S209" i="2"/>
  <c r="AA209" i="2"/>
  <c r="AI209" i="2"/>
  <c r="AQ209" i="2"/>
  <c r="M209" i="2"/>
  <c r="U209" i="2"/>
  <c r="AC209" i="2"/>
  <c r="AK209" i="2"/>
  <c r="AS209" i="2"/>
  <c r="AO208" i="2"/>
  <c r="Y208" i="2"/>
  <c r="I208" i="2"/>
  <c r="AM229" i="2"/>
  <c r="AE229" i="2"/>
  <c r="W229" i="2"/>
  <c r="AM225" i="2"/>
  <c r="AE225" i="2"/>
  <c r="W225" i="2"/>
  <c r="AQ223" i="2"/>
  <c r="AI223" i="2"/>
  <c r="AA223" i="2"/>
  <c r="S223" i="2"/>
  <c r="AM221" i="2"/>
  <c r="AE221" i="2"/>
  <c r="W221" i="2"/>
  <c r="AQ219" i="2"/>
  <c r="AI219" i="2"/>
  <c r="AA219" i="2"/>
  <c r="S219" i="2"/>
  <c r="AS218" i="2"/>
  <c r="AK218" i="2"/>
  <c r="AC218" i="2"/>
  <c r="U218" i="2"/>
  <c r="AI217" i="2"/>
  <c r="Y217" i="2"/>
  <c r="O217" i="2"/>
  <c r="AK216" i="2"/>
  <c r="AA216" i="2"/>
  <c r="Q216" i="2"/>
  <c r="AM214" i="2"/>
  <c r="AC214" i="2"/>
  <c r="Q214" i="2"/>
  <c r="AM213" i="2"/>
  <c r="AA213" i="2"/>
  <c r="O213" i="2"/>
  <c r="M212" i="2"/>
  <c r="U212" i="2"/>
  <c r="AC212" i="2"/>
  <c r="AK212" i="2"/>
  <c r="AS212" i="2"/>
  <c r="O212" i="2"/>
  <c r="W212" i="2"/>
  <c r="AE212" i="2"/>
  <c r="AM212" i="2"/>
  <c r="AM209" i="2"/>
  <c r="W209" i="2"/>
  <c r="AI208" i="2"/>
  <c r="S208" i="2"/>
  <c r="AQ204" i="2"/>
  <c r="AI204" i="2"/>
  <c r="AA204" i="2"/>
  <c r="S204" i="2"/>
  <c r="K204" i="2"/>
  <c r="AQ200" i="2"/>
  <c r="AI200" i="2"/>
  <c r="AA200" i="2"/>
  <c r="S200" i="2"/>
  <c r="K200" i="2"/>
  <c r="AQ210" i="2"/>
  <c r="AI210" i="2"/>
  <c r="AA210" i="2"/>
  <c r="S210" i="2"/>
  <c r="AQ206" i="2"/>
  <c r="AI206" i="2"/>
  <c r="AA206" i="2"/>
  <c r="S206" i="2"/>
  <c r="AS205" i="2"/>
  <c r="AK205" i="2"/>
  <c r="AC205" i="2"/>
  <c r="U205" i="2"/>
  <c r="M205" i="2"/>
  <c r="AM204" i="2"/>
  <c r="AE204" i="2"/>
  <c r="W204" i="2"/>
  <c r="O204" i="2"/>
  <c r="AQ202" i="2"/>
  <c r="AI202" i="2"/>
  <c r="AA202" i="2"/>
  <c r="S202" i="2"/>
  <c r="AS201" i="2"/>
  <c r="AK201" i="2"/>
  <c r="AC201" i="2"/>
  <c r="U201" i="2"/>
  <c r="M201" i="2"/>
  <c r="AM200" i="2"/>
  <c r="AE200" i="2"/>
  <c r="W200" i="2"/>
  <c r="O200" i="2"/>
  <c r="AQ198" i="2"/>
  <c r="AI198" i="2"/>
  <c r="AA198" i="2"/>
  <c r="S198" i="2"/>
  <c r="AS197" i="2"/>
  <c r="AK197" i="2"/>
  <c r="AC197" i="2"/>
  <c r="U197" i="2"/>
  <c r="M197" i="2"/>
  <c r="AM196" i="2"/>
  <c r="AE196" i="2"/>
  <c r="W196" i="2"/>
  <c r="O196" i="2"/>
  <c r="AQ205" i="2"/>
  <c r="AI205" i="2"/>
  <c r="AA205" i="2"/>
  <c r="S205" i="2"/>
  <c r="AS204" i="2"/>
  <c r="AK204" i="2"/>
  <c r="AC204" i="2"/>
  <c r="U204" i="2"/>
  <c r="AQ201" i="2"/>
  <c r="AI201" i="2"/>
  <c r="AA201" i="2"/>
  <c r="S201" i="2"/>
  <c r="AS200" i="2"/>
  <c r="AK200" i="2"/>
  <c r="AC200" i="2"/>
  <c r="U200" i="2"/>
  <c r="AQ197" i="2"/>
  <c r="AI197" i="2"/>
  <c r="AA197" i="2"/>
  <c r="S197" i="2"/>
  <c r="AS196" i="2"/>
  <c r="AK196" i="2"/>
  <c r="AC196" i="2"/>
  <c r="U196" i="2"/>
  <c r="Q239" i="2" l="1"/>
  <c r="AG239" i="2"/>
  <c r="K241" i="2"/>
  <c r="O241" i="2"/>
  <c r="S241" i="2"/>
  <c r="W241" i="2"/>
  <c r="AA241" i="2"/>
  <c r="AE241" i="2"/>
  <c r="AI241" i="2"/>
  <c r="AM241" i="2"/>
  <c r="AQ241" i="2"/>
  <c r="I241" i="2"/>
  <c r="M241" i="2"/>
  <c r="Q241" i="2"/>
  <c r="U241" i="2"/>
  <c r="Y241" i="2"/>
  <c r="AC241" i="2"/>
  <c r="AG241" i="2"/>
  <c r="AK241" i="2"/>
  <c r="AO241" i="2"/>
  <c r="AS241" i="2"/>
  <c r="Y243" i="2"/>
  <c r="I243" i="2"/>
  <c r="AO243" i="2"/>
  <c r="K245" i="2"/>
  <c r="O245" i="2"/>
  <c r="S245" i="2"/>
  <c r="W245" i="2"/>
  <c r="AA245" i="2"/>
  <c r="AE245" i="2"/>
  <c r="AI245" i="2"/>
  <c r="AM245" i="2"/>
  <c r="AQ245" i="2"/>
  <c r="I245" i="2"/>
  <c r="M245" i="2"/>
  <c r="Q245" i="2"/>
  <c r="U245" i="2"/>
  <c r="Y245" i="2"/>
  <c r="AC245" i="2"/>
  <c r="AG245" i="2"/>
  <c r="AK245" i="2"/>
  <c r="AO245" i="2"/>
  <c r="AS245" i="2"/>
  <c r="Q247" i="2"/>
  <c r="AG247" i="2"/>
  <c r="I249" i="2"/>
  <c r="M249" i="2"/>
  <c r="Q249" i="2"/>
  <c r="U249" i="2"/>
  <c r="Y249" i="2"/>
  <c r="AC249" i="2"/>
  <c r="AG249" i="2"/>
  <c r="AK249" i="2"/>
  <c r="AO249" i="2"/>
  <c r="AS249" i="2"/>
  <c r="K249" i="2"/>
  <c r="O249" i="2"/>
  <c r="S249" i="2"/>
  <c r="W249" i="2"/>
  <c r="AA249" i="2"/>
  <c r="AE249" i="2"/>
  <c r="AI249" i="2"/>
  <c r="AM249" i="2"/>
  <c r="AQ249" i="2"/>
  <c r="K251" i="2"/>
  <c r="AG251" i="2"/>
  <c r="W251" i="2"/>
  <c r="AQ251" i="2"/>
  <c r="I253" i="2"/>
  <c r="M253" i="2"/>
  <c r="Q253" i="2"/>
  <c r="U253" i="2"/>
  <c r="Y253" i="2"/>
  <c r="AC253" i="2"/>
  <c r="AG253" i="2"/>
  <c r="AK253" i="2"/>
  <c r="AO253" i="2"/>
  <c r="AS253" i="2"/>
  <c r="K253" i="2"/>
  <c r="O253" i="2"/>
  <c r="S253" i="2"/>
  <c r="W253" i="2"/>
  <c r="AA253" i="2"/>
  <c r="AE253" i="2"/>
  <c r="AI253" i="2"/>
  <c r="AM253" i="2"/>
  <c r="AQ253" i="2"/>
  <c r="Q255" i="2"/>
  <c r="AM255" i="2"/>
  <c r="AC255" i="2"/>
  <c r="K257" i="2"/>
  <c r="S257" i="2"/>
  <c r="AA257" i="2"/>
  <c r="AI257" i="2"/>
  <c r="AQ257" i="2"/>
  <c r="O257" i="2"/>
  <c r="I257" i="2"/>
  <c r="Q257" i="2"/>
  <c r="Y257" i="2"/>
  <c r="AG257" i="2"/>
  <c r="AO257" i="2"/>
  <c r="AC259" i="2"/>
  <c r="Q259" i="2"/>
  <c r="AM259" i="2"/>
  <c r="O261" i="2"/>
  <c r="I261" i="2"/>
  <c r="Q261" i="2"/>
  <c r="Y261" i="2"/>
  <c r="AG261" i="2"/>
  <c r="AO261" i="2"/>
  <c r="K261" i="2"/>
  <c r="S261" i="2"/>
  <c r="AA261" i="2"/>
  <c r="AI261" i="2"/>
  <c r="AQ261" i="2"/>
  <c r="K263" i="2"/>
  <c r="O263" i="2"/>
  <c r="Y263" i="2"/>
  <c r="AK263" i="2"/>
  <c r="Q263" i="2"/>
  <c r="AC263" i="2"/>
  <c r="AM263" i="2"/>
  <c r="O265" i="2"/>
  <c r="I265" i="2"/>
  <c r="Q265" i="2"/>
  <c r="Y265" i="2"/>
  <c r="AG265" i="2"/>
  <c r="AO265" i="2"/>
  <c r="K265" i="2"/>
  <c r="S265" i="2"/>
  <c r="AA265" i="2"/>
  <c r="AI265" i="2"/>
  <c r="AQ265" i="2"/>
  <c r="Q267" i="2"/>
  <c r="AC267" i="2"/>
  <c r="AM267" i="2"/>
  <c r="I267" i="2"/>
  <c r="U267" i="2"/>
  <c r="AE267" i="2"/>
  <c r="AO267" i="2"/>
  <c r="Q269" i="2"/>
  <c r="K269" i="2"/>
  <c r="AQ269" i="2"/>
  <c r="AA269" i="2"/>
  <c r="Q271" i="2"/>
  <c r="AC271" i="2"/>
  <c r="AM271" i="2"/>
  <c r="I271" i="2"/>
  <c r="U271" i="2"/>
  <c r="AE271" i="2"/>
  <c r="AO271" i="2"/>
  <c r="I273" i="2"/>
  <c r="K273" i="2"/>
  <c r="S273" i="2"/>
  <c r="AG273" i="2"/>
  <c r="AQ273" i="2"/>
  <c r="Q273" i="2"/>
  <c r="AA273" i="2"/>
  <c r="AI273" i="2"/>
  <c r="O275" i="2"/>
  <c r="Y275" i="2"/>
  <c r="AK275" i="2"/>
  <c r="Q275" i="2"/>
  <c r="AC275" i="2"/>
  <c r="AM275" i="2"/>
  <c r="AA277" i="2"/>
  <c r="Q277" i="2"/>
  <c r="K277" i="2"/>
  <c r="AQ277" i="2"/>
  <c r="Q279" i="2"/>
  <c r="AC279" i="2"/>
  <c r="AM279" i="2"/>
  <c r="K279" i="2"/>
  <c r="O279" i="2"/>
  <c r="Y279" i="2"/>
  <c r="AK279" i="2"/>
  <c r="Q281" i="2"/>
  <c r="AA281" i="2"/>
  <c r="AI281" i="2"/>
  <c r="I281" i="2"/>
  <c r="K281" i="2"/>
  <c r="S281" i="2"/>
  <c r="AG281" i="2"/>
  <c r="AQ281" i="2"/>
  <c r="M283" i="2"/>
  <c r="I283" i="2"/>
  <c r="AE283" i="2"/>
  <c r="U283" i="2"/>
  <c r="AO283" i="2"/>
  <c r="K285" i="2"/>
  <c r="Q285" i="2"/>
  <c r="U285" i="2"/>
  <c r="AA285" i="2"/>
  <c r="AG285" i="2"/>
  <c r="AK285" i="2"/>
  <c r="AQ285" i="2"/>
  <c r="I285" i="2"/>
  <c r="M285" i="2"/>
  <c r="S285" i="2"/>
  <c r="Y285" i="2"/>
  <c r="AC285" i="2"/>
  <c r="AI285" i="2"/>
  <c r="AO285" i="2"/>
  <c r="AS285" i="2"/>
  <c r="I287" i="2"/>
  <c r="O287" i="2"/>
  <c r="U287" i="2"/>
  <c r="Y287" i="2"/>
  <c r="AE287" i="2"/>
  <c r="AK287" i="2"/>
  <c r="AO287" i="2"/>
  <c r="M287" i="2"/>
  <c r="Q287" i="2"/>
  <c r="W287" i="2"/>
  <c r="AC287" i="2"/>
  <c r="AG287" i="2"/>
  <c r="AM287" i="2"/>
  <c r="AS287" i="2"/>
  <c r="I289" i="2"/>
  <c r="K289" i="2"/>
  <c r="Q289" i="2"/>
  <c r="Y289" i="2"/>
  <c r="AG289" i="2"/>
  <c r="AK289" i="2"/>
  <c r="AS289" i="2"/>
  <c r="M289" i="2"/>
  <c r="U289" i="2"/>
  <c r="AA289" i="2"/>
  <c r="AI289" i="2"/>
  <c r="AQ289" i="2"/>
  <c r="M291" i="2"/>
  <c r="U291" i="2"/>
  <c r="Y291" i="2"/>
  <c r="AG291" i="2"/>
  <c r="AO291" i="2"/>
  <c r="Q291" i="2"/>
  <c r="I291" i="2"/>
  <c r="O291" i="2"/>
  <c r="W291" i="2"/>
  <c r="AE291" i="2"/>
  <c r="AK291" i="2"/>
  <c r="AS291" i="2"/>
  <c r="Q293" i="2"/>
  <c r="K293" i="2"/>
  <c r="U293" i="2"/>
  <c r="AG293" i="2"/>
  <c r="AQ293" i="2"/>
  <c r="M293" i="2"/>
  <c r="Y293" i="2"/>
  <c r="AI293" i="2"/>
  <c r="AS293" i="2"/>
  <c r="Q295" i="2"/>
  <c r="AG295" i="2"/>
  <c r="M295" i="2"/>
  <c r="I295" i="2"/>
  <c r="Y295" i="2"/>
  <c r="AO295" i="2"/>
  <c r="O297" i="2"/>
  <c r="I297" i="2"/>
  <c r="M297" i="2"/>
  <c r="S297" i="2"/>
  <c r="Y297" i="2"/>
  <c r="AC297" i="2"/>
  <c r="AI297" i="2"/>
  <c r="AO297" i="2"/>
  <c r="AS297" i="2"/>
  <c r="K297" i="2"/>
  <c r="Q297" i="2"/>
  <c r="U297" i="2"/>
  <c r="AA297" i="2"/>
  <c r="AG297" i="2"/>
  <c r="AK297" i="2"/>
  <c r="AQ297" i="2"/>
  <c r="Q299" i="2"/>
  <c r="AO299" i="2"/>
  <c r="I299" i="2"/>
  <c r="AG299" i="2"/>
  <c r="K301" i="2"/>
  <c r="Q301" i="2"/>
  <c r="U301" i="2"/>
  <c r="AA301" i="2"/>
  <c r="AG301" i="2"/>
  <c r="AK301" i="2"/>
  <c r="AQ301" i="2"/>
  <c r="O301" i="2"/>
  <c r="I301" i="2"/>
  <c r="M301" i="2"/>
  <c r="S301" i="2"/>
  <c r="Y301" i="2"/>
  <c r="AC301" i="2"/>
  <c r="AI301" i="2"/>
  <c r="AO301" i="2"/>
  <c r="AS301" i="2"/>
  <c r="Q303" i="2"/>
  <c r="AO303" i="2"/>
  <c r="AG303" i="2"/>
  <c r="I303" i="2"/>
  <c r="Y303" i="2"/>
  <c r="K305" i="2"/>
  <c r="Q305" i="2"/>
  <c r="U305" i="2"/>
  <c r="AA305" i="2"/>
  <c r="AG305" i="2"/>
  <c r="AK305" i="2"/>
  <c r="AQ305" i="2"/>
  <c r="O305" i="2"/>
  <c r="I305" i="2"/>
  <c r="M305" i="2"/>
  <c r="S305" i="2"/>
  <c r="Y305" i="2"/>
  <c r="AC305" i="2"/>
  <c r="AI305" i="2"/>
  <c r="AO305" i="2"/>
  <c r="AS305" i="2"/>
  <c r="I307" i="2"/>
  <c r="Q307" i="2"/>
  <c r="Y307" i="2"/>
  <c r="AG307" i="2"/>
  <c r="AO307" i="2"/>
  <c r="O307" i="2"/>
  <c r="W307" i="2"/>
  <c r="AE307" i="2"/>
  <c r="AM307" i="2"/>
  <c r="K309" i="2"/>
  <c r="Q309" i="2"/>
  <c r="U309" i="2"/>
  <c r="AA309" i="2"/>
  <c r="AG309" i="2"/>
  <c r="AK309" i="2"/>
  <c r="AQ309" i="2"/>
  <c r="O309" i="2"/>
  <c r="I309" i="2"/>
  <c r="M309" i="2"/>
  <c r="S309" i="2"/>
  <c r="Y309" i="2"/>
  <c r="AC309" i="2"/>
  <c r="AI309" i="2"/>
  <c r="AO309" i="2"/>
  <c r="AS309" i="2"/>
  <c r="Y311" i="2"/>
  <c r="O311" i="2"/>
  <c r="I311" i="2"/>
  <c r="AO311" i="2"/>
  <c r="O313" i="2"/>
  <c r="I313" i="2"/>
  <c r="M313" i="2"/>
  <c r="S313" i="2"/>
  <c r="Y313" i="2"/>
  <c r="AC313" i="2"/>
  <c r="AI313" i="2"/>
  <c r="AO313" i="2"/>
  <c r="AS313" i="2"/>
  <c r="K313" i="2"/>
  <c r="Q313" i="2"/>
  <c r="U313" i="2"/>
  <c r="AA313" i="2"/>
  <c r="AG313" i="2"/>
  <c r="AK313" i="2"/>
  <c r="AQ313" i="2"/>
  <c r="M315" i="2"/>
  <c r="U315" i="2"/>
  <c r="AC315" i="2"/>
  <c r="AG315" i="2"/>
  <c r="AO315" i="2"/>
  <c r="O315" i="2"/>
  <c r="I315" i="2"/>
  <c r="Q315" i="2"/>
  <c r="W315" i="2"/>
  <c r="AE315" i="2"/>
  <c r="AM315" i="2"/>
  <c r="AS315" i="2"/>
  <c r="M317" i="2"/>
  <c r="K317" i="2"/>
  <c r="AG317" i="2"/>
  <c r="U317" i="2"/>
  <c r="AQ317" i="2"/>
  <c r="M319" i="2"/>
  <c r="I319" i="2"/>
  <c r="AE319" i="2"/>
  <c r="U319" i="2"/>
  <c r="AO319" i="2"/>
  <c r="Q258" i="2"/>
  <c r="AG258" i="2"/>
  <c r="M258" i="2"/>
  <c r="I258" i="2"/>
  <c r="Y258" i="2"/>
  <c r="AO258" i="2"/>
  <c r="K260" i="2"/>
  <c r="O260" i="2"/>
  <c r="S260" i="2"/>
  <c r="W260" i="2"/>
  <c r="AA260" i="2"/>
  <c r="AE260" i="2"/>
  <c r="AI260" i="2"/>
  <c r="AM260" i="2"/>
  <c r="AQ260" i="2"/>
  <c r="I260" i="2"/>
  <c r="M260" i="2"/>
  <c r="Q260" i="2"/>
  <c r="U260" i="2"/>
  <c r="Y260" i="2"/>
  <c r="AC260" i="2"/>
  <c r="AG260" i="2"/>
  <c r="AK260" i="2"/>
  <c r="AO260" i="2"/>
  <c r="AS260" i="2"/>
  <c r="M262" i="2"/>
  <c r="I262" i="2"/>
  <c r="Y262" i="2"/>
  <c r="AO262" i="2"/>
  <c r="Q262" i="2"/>
  <c r="AG262" i="2"/>
  <c r="K264" i="2"/>
  <c r="O264" i="2"/>
  <c r="S264" i="2"/>
  <c r="W264" i="2"/>
  <c r="AA264" i="2"/>
  <c r="AE264" i="2"/>
  <c r="AI264" i="2"/>
  <c r="AM264" i="2"/>
  <c r="AQ264" i="2"/>
  <c r="I264" i="2"/>
  <c r="M264" i="2"/>
  <c r="Q264" i="2"/>
  <c r="U264" i="2"/>
  <c r="Y264" i="2"/>
  <c r="AC264" i="2"/>
  <c r="AG264" i="2"/>
  <c r="AK264" i="2"/>
  <c r="AO264" i="2"/>
  <c r="AS264" i="2"/>
  <c r="Q266" i="2"/>
  <c r="AG266" i="2"/>
  <c r="I266" i="2"/>
  <c r="Y266" i="2"/>
  <c r="AO266" i="2"/>
  <c r="K268" i="2"/>
  <c r="O268" i="2"/>
  <c r="S268" i="2"/>
  <c r="W268" i="2"/>
  <c r="AA268" i="2"/>
  <c r="AE268" i="2"/>
  <c r="AI268" i="2"/>
  <c r="AM268" i="2"/>
  <c r="AQ268" i="2"/>
  <c r="I268" i="2"/>
  <c r="M268" i="2"/>
  <c r="Q268" i="2"/>
  <c r="U268" i="2"/>
  <c r="Y268" i="2"/>
  <c r="AC268" i="2"/>
  <c r="AG268" i="2"/>
  <c r="AK268" i="2"/>
  <c r="AO268" i="2"/>
  <c r="AS268" i="2"/>
  <c r="O270" i="2"/>
  <c r="AE270" i="2"/>
  <c r="Q270" i="2"/>
  <c r="I270" i="2"/>
  <c r="Y270" i="2"/>
  <c r="AO270" i="2"/>
  <c r="K272" i="2"/>
  <c r="O272" i="2"/>
  <c r="S272" i="2"/>
  <c r="W272" i="2"/>
  <c r="AA272" i="2"/>
  <c r="AE272" i="2"/>
  <c r="AI272" i="2"/>
  <c r="AM272" i="2"/>
  <c r="AQ272" i="2"/>
  <c r="I272" i="2"/>
  <c r="M272" i="2"/>
  <c r="Q272" i="2"/>
  <c r="U272" i="2"/>
  <c r="Y272" i="2"/>
  <c r="AC272" i="2"/>
  <c r="AG272" i="2"/>
  <c r="AK272" i="2"/>
  <c r="AO272" i="2"/>
  <c r="AS272" i="2"/>
  <c r="I274" i="2"/>
  <c r="Q274" i="2"/>
  <c r="Y274" i="2"/>
  <c r="AG274" i="2"/>
  <c r="AO274" i="2"/>
  <c r="O274" i="2"/>
  <c r="W274" i="2"/>
  <c r="AE274" i="2"/>
  <c r="AM274" i="2"/>
  <c r="I276" i="2"/>
  <c r="M276" i="2"/>
  <c r="Q276" i="2"/>
  <c r="U276" i="2"/>
  <c r="Y276" i="2"/>
  <c r="AC276" i="2"/>
  <c r="AG276" i="2"/>
  <c r="AK276" i="2"/>
  <c r="K276" i="2"/>
  <c r="S276" i="2"/>
  <c r="AA276" i="2"/>
  <c r="AI276" i="2"/>
  <c r="AO276" i="2"/>
  <c r="AS276" i="2"/>
  <c r="O276" i="2"/>
  <c r="W276" i="2"/>
  <c r="AE276" i="2"/>
  <c r="AM276" i="2"/>
  <c r="AQ276" i="2"/>
  <c r="Q278" i="2"/>
  <c r="I278" i="2"/>
  <c r="Y278" i="2"/>
  <c r="AO278" i="2"/>
  <c r="O278" i="2"/>
  <c r="AE278" i="2"/>
  <c r="I280" i="2"/>
  <c r="M280" i="2"/>
  <c r="Q280" i="2"/>
  <c r="U280" i="2"/>
  <c r="Y280" i="2"/>
  <c r="AC280" i="2"/>
  <c r="AG280" i="2"/>
  <c r="AK280" i="2"/>
  <c r="AO280" i="2"/>
  <c r="AS280" i="2"/>
  <c r="K280" i="2"/>
  <c r="O280" i="2"/>
  <c r="S280" i="2"/>
  <c r="W280" i="2"/>
  <c r="AA280" i="2"/>
  <c r="AE280" i="2"/>
  <c r="AI280" i="2"/>
  <c r="AM280" i="2"/>
  <c r="AQ280" i="2"/>
  <c r="O282" i="2"/>
  <c r="S282" i="2"/>
  <c r="Y282" i="2"/>
  <c r="AE282" i="2"/>
  <c r="AI282" i="2"/>
  <c r="AO282" i="2"/>
  <c r="I282" i="2"/>
  <c r="Q282" i="2"/>
  <c r="W282" i="2"/>
  <c r="AA282" i="2"/>
  <c r="AG282" i="2"/>
  <c r="AM282" i="2"/>
  <c r="AQ282" i="2"/>
  <c r="K284" i="2"/>
  <c r="O284" i="2"/>
  <c r="S284" i="2"/>
  <c r="W284" i="2"/>
  <c r="AA284" i="2"/>
  <c r="AE284" i="2"/>
  <c r="AI284" i="2"/>
  <c r="AM284" i="2"/>
  <c r="AQ284" i="2"/>
  <c r="I284" i="2"/>
  <c r="M284" i="2"/>
  <c r="Q284" i="2"/>
  <c r="U284" i="2"/>
  <c r="Y284" i="2"/>
  <c r="AC284" i="2"/>
  <c r="AG284" i="2"/>
  <c r="AK284" i="2"/>
  <c r="AO284" i="2"/>
  <c r="AS284" i="2"/>
  <c r="K286" i="2"/>
  <c r="Q286" i="2"/>
  <c r="W286" i="2"/>
  <c r="AA286" i="2"/>
  <c r="AG286" i="2"/>
  <c r="AM286" i="2"/>
  <c r="AQ286" i="2"/>
  <c r="I286" i="2"/>
  <c r="O286" i="2"/>
  <c r="S286" i="2"/>
  <c r="Y286" i="2"/>
  <c r="AE286" i="2"/>
  <c r="AI286" i="2"/>
  <c r="AO286" i="2"/>
  <c r="K288" i="2"/>
  <c r="O288" i="2"/>
  <c r="S288" i="2"/>
  <c r="W288" i="2"/>
  <c r="AA288" i="2"/>
  <c r="AE288" i="2"/>
  <c r="AI288" i="2"/>
  <c r="AM288" i="2"/>
  <c r="AQ288" i="2"/>
  <c r="I288" i="2"/>
  <c r="M288" i="2"/>
  <c r="Q288" i="2"/>
  <c r="U288" i="2"/>
  <c r="Y288" i="2"/>
  <c r="AC288" i="2"/>
  <c r="AG288" i="2"/>
  <c r="AK288" i="2"/>
  <c r="AO288" i="2"/>
  <c r="AS288" i="2"/>
  <c r="I290" i="2"/>
  <c r="O290" i="2"/>
  <c r="W290" i="2"/>
  <c r="AE290" i="2"/>
  <c r="AI290" i="2"/>
  <c r="AQ290" i="2"/>
  <c r="K290" i="2"/>
  <c r="S290" i="2"/>
  <c r="Y290" i="2"/>
  <c r="AG290" i="2"/>
  <c r="AO290" i="2"/>
  <c r="K292" i="2"/>
  <c r="O292" i="2"/>
  <c r="S292" i="2"/>
  <c r="W292" i="2"/>
  <c r="AA292" i="2"/>
  <c r="AE292" i="2"/>
  <c r="AI292" i="2"/>
  <c r="AM292" i="2"/>
  <c r="AQ292" i="2"/>
  <c r="I292" i="2"/>
  <c r="M292" i="2"/>
  <c r="Q292" i="2"/>
  <c r="U292" i="2"/>
  <c r="Y292" i="2"/>
  <c r="AC292" i="2"/>
  <c r="AG292" i="2"/>
  <c r="AK292" i="2"/>
  <c r="AO292" i="2"/>
  <c r="AS292" i="2"/>
  <c r="K294" i="2"/>
  <c r="S294" i="2"/>
  <c r="AA294" i="2"/>
  <c r="AI294" i="2"/>
  <c r="AQ294" i="2"/>
  <c r="I294" i="2"/>
  <c r="Q294" i="2"/>
  <c r="Y294" i="2"/>
  <c r="AG294" i="2"/>
  <c r="AO294" i="2"/>
  <c r="K296" i="2"/>
  <c r="O296" i="2"/>
  <c r="S296" i="2"/>
  <c r="W296" i="2"/>
  <c r="AA296" i="2"/>
  <c r="AE296" i="2"/>
  <c r="AI296" i="2"/>
  <c r="AM296" i="2"/>
  <c r="AQ296" i="2"/>
  <c r="I296" i="2"/>
  <c r="M296" i="2"/>
  <c r="Q296" i="2"/>
  <c r="U296" i="2"/>
  <c r="Y296" i="2"/>
  <c r="AC296" i="2"/>
  <c r="AG296" i="2"/>
  <c r="AK296" i="2"/>
  <c r="AO296" i="2"/>
  <c r="AS296" i="2"/>
  <c r="I298" i="2"/>
  <c r="Q298" i="2"/>
  <c r="Y298" i="2"/>
  <c r="AG298" i="2"/>
  <c r="AO298" i="2"/>
  <c r="K298" i="2"/>
  <c r="S298" i="2"/>
  <c r="AA298" i="2"/>
  <c r="AI298" i="2"/>
  <c r="AQ298" i="2"/>
  <c r="I300" i="2"/>
  <c r="M300" i="2"/>
  <c r="Q300" i="2"/>
  <c r="U300" i="2"/>
  <c r="Y300" i="2"/>
  <c r="AC300" i="2"/>
  <c r="AG300" i="2"/>
  <c r="AK300" i="2"/>
  <c r="AO300" i="2"/>
  <c r="AS300" i="2"/>
  <c r="K300" i="2"/>
  <c r="O300" i="2"/>
  <c r="S300" i="2"/>
  <c r="W300" i="2"/>
  <c r="AA300" i="2"/>
  <c r="AE300" i="2"/>
  <c r="AI300" i="2"/>
  <c r="AM300" i="2"/>
  <c r="AQ300" i="2"/>
  <c r="K302" i="2"/>
  <c r="S302" i="2"/>
  <c r="AA302" i="2"/>
  <c r="AI302" i="2"/>
  <c r="AQ302" i="2"/>
  <c r="I302" i="2"/>
  <c r="Q302" i="2"/>
  <c r="Y302" i="2"/>
  <c r="AG302" i="2"/>
  <c r="AO302" i="2"/>
  <c r="I304" i="2"/>
  <c r="M304" i="2"/>
  <c r="Q304" i="2"/>
  <c r="U304" i="2"/>
  <c r="Y304" i="2"/>
  <c r="AC304" i="2"/>
  <c r="AG304" i="2"/>
  <c r="AK304" i="2"/>
  <c r="AO304" i="2"/>
  <c r="AS304" i="2"/>
  <c r="K304" i="2"/>
  <c r="O304" i="2"/>
  <c r="S304" i="2"/>
  <c r="W304" i="2"/>
  <c r="AA304" i="2"/>
  <c r="AE304" i="2"/>
  <c r="AI304" i="2"/>
  <c r="AM304" i="2"/>
  <c r="AQ304" i="2"/>
  <c r="Q306" i="2"/>
  <c r="K306" i="2"/>
  <c r="AA306" i="2"/>
  <c r="AQ306" i="2"/>
  <c r="S306" i="2"/>
  <c r="AI306" i="2"/>
  <c r="I308" i="2"/>
  <c r="M308" i="2"/>
  <c r="Q308" i="2"/>
  <c r="U308" i="2"/>
  <c r="Y308" i="2"/>
  <c r="AC308" i="2"/>
  <c r="AG308" i="2"/>
  <c r="AK308" i="2"/>
  <c r="AO308" i="2"/>
  <c r="AS308" i="2"/>
  <c r="K308" i="2"/>
  <c r="O308" i="2"/>
  <c r="S308" i="2"/>
  <c r="W308" i="2"/>
  <c r="AA308" i="2"/>
  <c r="AE308" i="2"/>
  <c r="AI308" i="2"/>
  <c r="AM308" i="2"/>
  <c r="AQ308" i="2"/>
  <c r="K310" i="2"/>
  <c r="S310" i="2"/>
  <c r="AA310" i="2"/>
  <c r="AI310" i="2"/>
  <c r="AQ310" i="2"/>
  <c r="I310" i="2"/>
  <c r="Q310" i="2"/>
  <c r="Y310" i="2"/>
  <c r="AG310" i="2"/>
  <c r="AO310" i="2"/>
  <c r="K312" i="2"/>
  <c r="O312" i="2"/>
  <c r="S312" i="2"/>
  <c r="W312" i="2"/>
  <c r="AA312" i="2"/>
  <c r="AE312" i="2"/>
  <c r="AI312" i="2"/>
  <c r="AM312" i="2"/>
  <c r="AQ312" i="2"/>
  <c r="I312" i="2"/>
  <c r="M312" i="2"/>
  <c r="Q312" i="2"/>
  <c r="U312" i="2"/>
  <c r="Y312" i="2"/>
  <c r="AC312" i="2"/>
  <c r="AG312" i="2"/>
  <c r="AK312" i="2"/>
  <c r="AO312" i="2"/>
  <c r="AS312" i="2"/>
  <c r="W314" i="2"/>
  <c r="AQ314" i="2"/>
  <c r="O314" i="2"/>
  <c r="K314" i="2"/>
  <c r="AG314" i="2"/>
  <c r="K316" i="2"/>
  <c r="O316" i="2"/>
  <c r="S316" i="2"/>
  <c r="W316" i="2"/>
  <c r="AA316" i="2"/>
  <c r="AE316" i="2"/>
  <c r="AI316" i="2"/>
  <c r="AM316" i="2"/>
  <c r="AQ316" i="2"/>
  <c r="I316" i="2"/>
  <c r="M316" i="2"/>
  <c r="Q316" i="2"/>
  <c r="U316" i="2"/>
  <c r="Y316" i="2"/>
  <c r="AC316" i="2"/>
  <c r="AG316" i="2"/>
  <c r="AK316" i="2"/>
  <c r="AO316" i="2"/>
  <c r="AS316" i="2"/>
  <c r="K318" i="2"/>
  <c r="I318" i="2"/>
  <c r="AE318" i="2"/>
  <c r="S318" i="2"/>
  <c r="AO318" i="2"/>
  <c r="F228" i="6"/>
  <c r="F144" i="6"/>
  <c r="F244" i="6" l="1"/>
  <c r="F237" i="6"/>
  <c r="F233" i="6" l="1"/>
  <c r="F209" i="6"/>
  <c r="F185" i="6"/>
  <c r="F229" i="6" l="1"/>
  <c r="F206" i="6"/>
  <c r="F234" i="6"/>
  <c r="A184" i="2" l="1"/>
  <c r="B184" i="2"/>
  <c r="D184" i="2"/>
  <c r="A185" i="2"/>
  <c r="B185" i="2"/>
  <c r="AS185" i="2"/>
  <c r="D185" i="2"/>
  <c r="A186" i="2"/>
  <c r="B186" i="2"/>
  <c r="AS186" i="2"/>
  <c r="D186" i="2"/>
  <c r="A187" i="2"/>
  <c r="B187" i="2"/>
  <c r="D187" i="2"/>
  <c r="A188" i="2"/>
  <c r="B188" i="2"/>
  <c r="D188" i="2"/>
  <c r="A189" i="2"/>
  <c r="B189" i="2"/>
  <c r="D189" i="2"/>
  <c r="A190" i="2"/>
  <c r="B190" i="2"/>
  <c r="D190" i="2"/>
  <c r="A191" i="2"/>
  <c r="B191" i="2"/>
  <c r="D191" i="2"/>
  <c r="A192" i="2"/>
  <c r="B192" i="2"/>
  <c r="D192" i="2"/>
  <c r="A193" i="2"/>
  <c r="B193" i="2"/>
  <c r="D193" i="2"/>
  <c r="A194" i="2"/>
  <c r="B194" i="2"/>
  <c r="AS194" i="2"/>
  <c r="D194" i="2"/>
  <c r="A57" i="2"/>
  <c r="B57" i="2"/>
  <c r="D57" i="2"/>
  <c r="A58" i="2"/>
  <c r="B58" i="2"/>
  <c r="D58" i="2"/>
  <c r="A59" i="2"/>
  <c r="B59" i="2"/>
  <c r="D59" i="2"/>
  <c r="A60" i="2"/>
  <c r="B60" i="2"/>
  <c r="D60" i="2"/>
  <c r="A61" i="2"/>
  <c r="B61" i="2"/>
  <c r="D61" i="2"/>
  <c r="A62" i="2"/>
  <c r="B62" i="2"/>
  <c r="D62" i="2"/>
  <c r="A63" i="2"/>
  <c r="B63" i="2"/>
  <c r="D63" i="2"/>
  <c r="A64" i="2"/>
  <c r="B64" i="2"/>
  <c r="D64" i="2"/>
  <c r="A65" i="2"/>
  <c r="B65" i="2"/>
  <c r="D65" i="2"/>
  <c r="A66" i="2"/>
  <c r="B66" i="2"/>
  <c r="D66" i="2"/>
  <c r="A67" i="2"/>
  <c r="B67" i="2"/>
  <c r="D67" i="2"/>
  <c r="A68" i="2"/>
  <c r="B68" i="2"/>
  <c r="D68" i="2"/>
  <c r="A69" i="2"/>
  <c r="B69" i="2"/>
  <c r="D69" i="2"/>
  <c r="A70" i="2"/>
  <c r="B70" i="2"/>
  <c r="D70" i="2"/>
  <c r="A71" i="2"/>
  <c r="B71" i="2"/>
  <c r="D71" i="2"/>
  <c r="A72" i="2"/>
  <c r="B72" i="2"/>
  <c r="D72" i="2"/>
  <c r="A73" i="2"/>
  <c r="B73" i="2"/>
  <c r="D73" i="2"/>
  <c r="A74" i="2"/>
  <c r="B74" i="2"/>
  <c r="D74" i="2"/>
  <c r="A75" i="2"/>
  <c r="B75" i="2"/>
  <c r="D75" i="2"/>
  <c r="A76" i="2"/>
  <c r="B76" i="2"/>
  <c r="D76" i="2"/>
  <c r="A77" i="2"/>
  <c r="B77" i="2"/>
  <c r="D77" i="2"/>
  <c r="A78" i="2"/>
  <c r="B78" i="2"/>
  <c r="D78" i="2"/>
  <c r="A79" i="2"/>
  <c r="B79" i="2"/>
  <c r="D79" i="2"/>
  <c r="A80" i="2"/>
  <c r="B80" i="2"/>
  <c r="D80" i="2"/>
  <c r="A81" i="2"/>
  <c r="B81" i="2"/>
  <c r="D81" i="2"/>
  <c r="A82" i="2"/>
  <c r="B82" i="2"/>
  <c r="D82" i="2"/>
  <c r="A83" i="2"/>
  <c r="B83" i="2"/>
  <c r="D83" i="2"/>
  <c r="A84" i="2"/>
  <c r="B84" i="2"/>
  <c r="D84" i="2"/>
  <c r="A85" i="2"/>
  <c r="B85" i="2"/>
  <c r="D85" i="2"/>
  <c r="A86" i="2"/>
  <c r="B86" i="2"/>
  <c r="D86" i="2"/>
  <c r="A87" i="2"/>
  <c r="B87" i="2"/>
  <c r="D87" i="2"/>
  <c r="A88" i="2"/>
  <c r="B88" i="2"/>
  <c r="D88" i="2"/>
  <c r="A89" i="2"/>
  <c r="B89" i="2"/>
  <c r="D89" i="2"/>
  <c r="A90" i="2"/>
  <c r="B90" i="2"/>
  <c r="D90" i="2"/>
  <c r="A91" i="2"/>
  <c r="B91" i="2"/>
  <c r="D91" i="2"/>
  <c r="A92" i="2"/>
  <c r="B92" i="2"/>
  <c r="D92" i="2"/>
  <c r="A93" i="2"/>
  <c r="B93" i="2"/>
  <c r="D93" i="2"/>
  <c r="A94" i="2"/>
  <c r="B94" i="2"/>
  <c r="D94" i="2"/>
  <c r="A95" i="2"/>
  <c r="B95" i="2"/>
  <c r="D95" i="2"/>
  <c r="A96" i="2"/>
  <c r="B96" i="2"/>
  <c r="D96" i="2"/>
  <c r="A97" i="2"/>
  <c r="B97" i="2"/>
  <c r="D97" i="2"/>
  <c r="A98" i="2"/>
  <c r="B98" i="2"/>
  <c r="D98" i="2"/>
  <c r="A99" i="2"/>
  <c r="B99" i="2"/>
  <c r="D99" i="2"/>
  <c r="A100" i="2"/>
  <c r="B100" i="2"/>
  <c r="D100" i="2"/>
  <c r="A101" i="2"/>
  <c r="B101" i="2"/>
  <c r="D101" i="2"/>
  <c r="A102" i="2"/>
  <c r="B102" i="2"/>
  <c r="D102" i="2"/>
  <c r="A103" i="2"/>
  <c r="B103" i="2"/>
  <c r="D103" i="2"/>
  <c r="A104" i="2"/>
  <c r="B104" i="2"/>
  <c r="D104" i="2"/>
  <c r="A105" i="2"/>
  <c r="B105" i="2"/>
  <c r="D105" i="2"/>
  <c r="A106" i="2"/>
  <c r="B106" i="2"/>
  <c r="D106" i="2"/>
  <c r="A107" i="2"/>
  <c r="B107" i="2"/>
  <c r="D107" i="2"/>
  <c r="A108" i="2"/>
  <c r="B108" i="2"/>
  <c r="D108" i="2"/>
  <c r="A109" i="2"/>
  <c r="B109" i="2"/>
  <c r="D109" i="2"/>
  <c r="A110" i="2"/>
  <c r="B110" i="2"/>
  <c r="D110" i="2"/>
  <c r="A111" i="2"/>
  <c r="B111" i="2"/>
  <c r="D111" i="2"/>
  <c r="A112" i="2"/>
  <c r="B112" i="2"/>
  <c r="D112" i="2"/>
  <c r="A113" i="2"/>
  <c r="B113" i="2"/>
  <c r="D113" i="2"/>
  <c r="A114" i="2"/>
  <c r="B114" i="2"/>
  <c r="D114" i="2"/>
  <c r="A115" i="2"/>
  <c r="B115" i="2"/>
  <c r="D115" i="2"/>
  <c r="A116" i="2"/>
  <c r="B116" i="2"/>
  <c r="D116" i="2"/>
  <c r="A117" i="2"/>
  <c r="B117" i="2"/>
  <c r="D117" i="2"/>
  <c r="A118" i="2"/>
  <c r="B118" i="2"/>
  <c r="D118" i="2"/>
  <c r="A119" i="2"/>
  <c r="B119" i="2"/>
  <c r="D119" i="2"/>
  <c r="A120" i="2"/>
  <c r="B120" i="2"/>
  <c r="D120" i="2"/>
  <c r="A121" i="2"/>
  <c r="B121" i="2"/>
  <c r="D121" i="2"/>
  <c r="A122" i="2"/>
  <c r="B122" i="2"/>
  <c r="D122" i="2"/>
  <c r="A123" i="2"/>
  <c r="B123" i="2"/>
  <c r="D123" i="2"/>
  <c r="A124" i="2"/>
  <c r="B124" i="2"/>
  <c r="D124" i="2"/>
  <c r="A125" i="2"/>
  <c r="B125" i="2"/>
  <c r="D125" i="2"/>
  <c r="A126" i="2"/>
  <c r="B126" i="2"/>
  <c r="D126" i="2"/>
  <c r="A127" i="2"/>
  <c r="B127" i="2"/>
  <c r="D127" i="2"/>
  <c r="A128" i="2"/>
  <c r="B128" i="2"/>
  <c r="D128" i="2"/>
  <c r="A129" i="2"/>
  <c r="B129" i="2"/>
  <c r="D129" i="2"/>
  <c r="A130" i="2"/>
  <c r="B130" i="2"/>
  <c r="D130" i="2"/>
  <c r="A131" i="2"/>
  <c r="B131" i="2"/>
  <c r="D131" i="2"/>
  <c r="A132" i="2"/>
  <c r="B132" i="2"/>
  <c r="D132" i="2"/>
  <c r="A133" i="2"/>
  <c r="B133" i="2"/>
  <c r="D133" i="2"/>
  <c r="A134" i="2"/>
  <c r="B134" i="2"/>
  <c r="D134" i="2"/>
  <c r="A135" i="2"/>
  <c r="B135" i="2"/>
  <c r="D135" i="2"/>
  <c r="A136" i="2"/>
  <c r="B136" i="2"/>
  <c r="D136" i="2"/>
  <c r="A137" i="2"/>
  <c r="B137" i="2"/>
  <c r="D137" i="2"/>
  <c r="A138" i="2"/>
  <c r="B138" i="2"/>
  <c r="D138" i="2"/>
  <c r="A139" i="2"/>
  <c r="B139" i="2"/>
  <c r="D139" i="2"/>
  <c r="A140" i="2"/>
  <c r="B140" i="2"/>
  <c r="D140" i="2"/>
  <c r="A141" i="2"/>
  <c r="B141" i="2"/>
  <c r="D141" i="2"/>
  <c r="A142" i="2"/>
  <c r="B142" i="2"/>
  <c r="D142" i="2"/>
  <c r="A143" i="2"/>
  <c r="B143" i="2"/>
  <c r="D143" i="2"/>
  <c r="A144" i="2"/>
  <c r="B144" i="2"/>
  <c r="D144" i="2"/>
  <c r="A145" i="2"/>
  <c r="B145" i="2"/>
  <c r="D145" i="2"/>
  <c r="A146" i="2"/>
  <c r="B146" i="2"/>
  <c r="D146" i="2"/>
  <c r="A147" i="2"/>
  <c r="B147" i="2"/>
  <c r="D147" i="2"/>
  <c r="A148" i="2"/>
  <c r="B148" i="2"/>
  <c r="D148" i="2"/>
  <c r="A149" i="2"/>
  <c r="B149" i="2"/>
  <c r="D149" i="2"/>
  <c r="A150" i="2"/>
  <c r="B150" i="2"/>
  <c r="D150" i="2"/>
  <c r="A151" i="2"/>
  <c r="B151" i="2"/>
  <c r="D151" i="2"/>
  <c r="A152" i="2"/>
  <c r="B152" i="2"/>
  <c r="D152" i="2"/>
  <c r="A153" i="2"/>
  <c r="B153" i="2"/>
  <c r="D153" i="2"/>
  <c r="A154" i="2"/>
  <c r="B154" i="2"/>
  <c r="D154" i="2"/>
  <c r="A155" i="2"/>
  <c r="B155" i="2"/>
  <c r="D155" i="2"/>
  <c r="A156" i="2"/>
  <c r="B156" i="2"/>
  <c r="D156" i="2"/>
  <c r="A157" i="2"/>
  <c r="B157" i="2"/>
  <c r="D157" i="2"/>
  <c r="A158" i="2"/>
  <c r="B158" i="2"/>
  <c r="D158" i="2"/>
  <c r="A159" i="2"/>
  <c r="B159" i="2"/>
  <c r="D159" i="2"/>
  <c r="A160" i="2"/>
  <c r="B160" i="2"/>
  <c r="D160" i="2"/>
  <c r="A161" i="2"/>
  <c r="B161" i="2"/>
  <c r="D161" i="2"/>
  <c r="A162" i="2"/>
  <c r="B162" i="2"/>
  <c r="D162" i="2"/>
  <c r="A163" i="2"/>
  <c r="B163" i="2"/>
  <c r="D163" i="2"/>
  <c r="A164" i="2"/>
  <c r="B164" i="2"/>
  <c r="D164" i="2"/>
  <c r="A165" i="2"/>
  <c r="B165" i="2"/>
  <c r="D165" i="2"/>
  <c r="A166" i="2"/>
  <c r="B166" i="2"/>
  <c r="D166" i="2"/>
  <c r="A167" i="2"/>
  <c r="B167" i="2"/>
  <c r="D167" i="2"/>
  <c r="A168" i="2"/>
  <c r="B168" i="2"/>
  <c r="D168" i="2"/>
  <c r="A169" i="2"/>
  <c r="B169" i="2"/>
  <c r="D169" i="2"/>
  <c r="A170" i="2"/>
  <c r="B170" i="2"/>
  <c r="D170" i="2"/>
  <c r="A171" i="2"/>
  <c r="B171" i="2"/>
  <c r="D171" i="2"/>
  <c r="A172" i="2"/>
  <c r="B172" i="2"/>
  <c r="D172" i="2"/>
  <c r="A173" i="2"/>
  <c r="B173" i="2"/>
  <c r="D173" i="2"/>
  <c r="A174" i="2"/>
  <c r="B174" i="2"/>
  <c r="D174" i="2"/>
  <c r="A175" i="2"/>
  <c r="B175" i="2"/>
  <c r="D175" i="2"/>
  <c r="A176" i="2"/>
  <c r="B176" i="2"/>
  <c r="D176" i="2"/>
  <c r="A177" i="2"/>
  <c r="B177" i="2"/>
  <c r="D177" i="2"/>
  <c r="A178" i="2"/>
  <c r="B178" i="2"/>
  <c r="D178" i="2"/>
  <c r="A179" i="2"/>
  <c r="B179" i="2"/>
  <c r="D179" i="2"/>
  <c r="A180" i="2"/>
  <c r="B180" i="2"/>
  <c r="D180" i="2"/>
  <c r="A181" i="2"/>
  <c r="B181" i="2"/>
  <c r="D181" i="2"/>
  <c r="A182" i="2"/>
  <c r="B182" i="2"/>
  <c r="D182" i="2"/>
  <c r="A183" i="2"/>
  <c r="B183" i="2"/>
  <c r="D183" i="2"/>
  <c r="AQ194" i="2" l="1"/>
  <c r="AO194" i="2"/>
  <c r="AM194" i="2"/>
  <c r="AK194" i="2"/>
  <c r="AQ186" i="2"/>
  <c r="AO186" i="2"/>
  <c r="AM186" i="2"/>
  <c r="AK186" i="2"/>
  <c r="AQ185" i="2"/>
  <c r="AO185" i="2"/>
  <c r="AK185" i="2"/>
  <c r="AM185" i="2"/>
  <c r="I194" i="2"/>
  <c r="AI194" i="2"/>
  <c r="AG194" i="2"/>
  <c r="AC194" i="2"/>
  <c r="AE194" i="2"/>
  <c r="I186" i="2"/>
  <c r="AI186" i="2"/>
  <c r="AG186" i="2"/>
  <c r="AC186" i="2"/>
  <c r="AE186" i="2"/>
  <c r="I185" i="2"/>
  <c r="AI185" i="2"/>
  <c r="AG185" i="2"/>
  <c r="AE185" i="2"/>
  <c r="AC185" i="2"/>
  <c r="AS70" i="2"/>
  <c r="AS69" i="2"/>
  <c r="AS68" i="2"/>
  <c r="AS65" i="2"/>
  <c r="AS59" i="2"/>
  <c r="AS187" i="2"/>
  <c r="O186" i="2"/>
  <c r="W186" i="2"/>
  <c r="Q186" i="2"/>
  <c r="AA186" i="2"/>
  <c r="S186" i="2"/>
  <c r="K186" i="2"/>
  <c r="U186" i="2"/>
  <c r="M186" i="2"/>
  <c r="Y186" i="2"/>
  <c r="O185" i="2"/>
  <c r="W185" i="2"/>
  <c r="S185" i="2"/>
  <c r="K185" i="2"/>
  <c r="U185" i="2"/>
  <c r="M185" i="2"/>
  <c r="Y185" i="2"/>
  <c r="Q185" i="2"/>
  <c r="AA185" i="2"/>
  <c r="O194" i="2"/>
  <c r="W194" i="2"/>
  <c r="Q194" i="2"/>
  <c r="Y194" i="2"/>
  <c r="K194" i="2"/>
  <c r="S194" i="2"/>
  <c r="AA194" i="2"/>
  <c r="M194" i="2"/>
  <c r="U194" i="2"/>
  <c r="AS183" i="2"/>
  <c r="AS179" i="2"/>
  <c r="AS177" i="2"/>
  <c r="AS123" i="2"/>
  <c r="AS62" i="2"/>
  <c r="AS60" i="2"/>
  <c r="AS57" i="2"/>
  <c r="AS182" i="2"/>
  <c r="AS178" i="2"/>
  <c r="AS174" i="2"/>
  <c r="AS66" i="2"/>
  <c r="AS64" i="2"/>
  <c r="AS63" i="2"/>
  <c r="AS67" i="2"/>
  <c r="AS195" i="2"/>
  <c r="AS193" i="2"/>
  <c r="AS192" i="2"/>
  <c r="AS191" i="2"/>
  <c r="AS190" i="2"/>
  <c r="AS189" i="2"/>
  <c r="AS188" i="2"/>
  <c r="AS181" i="2"/>
  <c r="AS175" i="2"/>
  <c r="AS171" i="2"/>
  <c r="AS151" i="2"/>
  <c r="AS143" i="2"/>
  <c r="AS135" i="2"/>
  <c r="AS132" i="2"/>
  <c r="AS173" i="2"/>
  <c r="AS172" i="2"/>
  <c r="AS170" i="2"/>
  <c r="AS169" i="2"/>
  <c r="AS168" i="2"/>
  <c r="AS167" i="2"/>
  <c r="AS166" i="2"/>
  <c r="AS164" i="2"/>
  <c r="AS163" i="2"/>
  <c r="AS162" i="2"/>
  <c r="AS161" i="2"/>
  <c r="AS160" i="2"/>
  <c r="AS159" i="2"/>
  <c r="AS158" i="2"/>
  <c r="AS157" i="2"/>
  <c r="AS156" i="2"/>
  <c r="AS155" i="2"/>
  <c r="AS154" i="2"/>
  <c r="AS153" i="2"/>
  <c r="AS152" i="2"/>
  <c r="AS150" i="2"/>
  <c r="AS149" i="2"/>
  <c r="AS148" i="2"/>
  <c r="AS147" i="2"/>
  <c r="AS146" i="2"/>
  <c r="AS145" i="2"/>
  <c r="AS144" i="2"/>
  <c r="AS142" i="2"/>
  <c r="AS141" i="2"/>
  <c r="AS140" i="2"/>
  <c r="AS139" i="2"/>
  <c r="AS138" i="2"/>
  <c r="AS137" i="2"/>
  <c r="AS136" i="2"/>
  <c r="AS134" i="2"/>
  <c r="AS133" i="2"/>
  <c r="AS131" i="2"/>
  <c r="AS130" i="2"/>
  <c r="AS129" i="2"/>
  <c r="AS128" i="2"/>
  <c r="AS127" i="2"/>
  <c r="AS126" i="2"/>
  <c r="AS125" i="2"/>
  <c r="AS124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61" i="2"/>
  <c r="AS58" i="2"/>
  <c r="AS184" i="2"/>
  <c r="AS180" i="2"/>
  <c r="AS176" i="2"/>
  <c r="AS165" i="2"/>
  <c r="W65" i="2"/>
  <c r="O59" i="2"/>
  <c r="U60" i="2"/>
  <c r="AA168" i="2" l="1"/>
  <c r="O173" i="2"/>
  <c r="W143" i="2"/>
  <c r="AA162" i="2"/>
  <c r="AA135" i="2"/>
  <c r="K59" i="2"/>
  <c r="W61" i="2"/>
  <c r="AA60" i="2"/>
  <c r="K68" i="2"/>
  <c r="AA61" i="2"/>
  <c r="K151" i="2"/>
  <c r="K57" i="2"/>
  <c r="AA63" i="2"/>
  <c r="M159" i="2"/>
  <c r="Y187" i="2"/>
  <c r="S187" i="2"/>
  <c r="U57" i="2"/>
  <c r="S167" i="2"/>
  <c r="M57" i="2"/>
  <c r="U61" i="2"/>
  <c r="K61" i="2"/>
  <c r="W163" i="2"/>
  <c r="AA170" i="2"/>
  <c r="AA66" i="2"/>
  <c r="M151" i="2"/>
  <c r="AA151" i="2"/>
  <c r="Q61" i="2"/>
  <c r="M187" i="2"/>
  <c r="AQ184" i="2"/>
  <c r="AO184" i="2"/>
  <c r="AM184" i="2"/>
  <c r="AK184" i="2"/>
  <c r="AQ71" i="2"/>
  <c r="AO71" i="2"/>
  <c r="AM71" i="2"/>
  <c r="AK71" i="2"/>
  <c r="AQ73" i="2"/>
  <c r="AO73" i="2"/>
  <c r="AM73" i="2"/>
  <c r="AK73" i="2"/>
  <c r="AQ75" i="2"/>
  <c r="AO75" i="2"/>
  <c r="AM75" i="2"/>
  <c r="AK75" i="2"/>
  <c r="AQ77" i="2"/>
  <c r="AO77" i="2"/>
  <c r="AM77" i="2"/>
  <c r="AK77" i="2"/>
  <c r="AQ79" i="2"/>
  <c r="AO79" i="2"/>
  <c r="AM79" i="2"/>
  <c r="AK79" i="2"/>
  <c r="AQ81" i="2"/>
  <c r="AO81" i="2"/>
  <c r="AM81" i="2"/>
  <c r="AK81" i="2"/>
  <c r="AQ84" i="2"/>
  <c r="AM84" i="2"/>
  <c r="AO84" i="2"/>
  <c r="AK84" i="2"/>
  <c r="AQ86" i="2"/>
  <c r="AM86" i="2"/>
  <c r="AO86" i="2"/>
  <c r="AK86" i="2"/>
  <c r="M88" i="2"/>
  <c r="AQ88" i="2"/>
  <c r="AM88" i="2"/>
  <c r="AO88" i="2"/>
  <c r="AK88" i="2"/>
  <c r="AQ90" i="2"/>
  <c r="AM90" i="2"/>
  <c r="AO90" i="2"/>
  <c r="AK90" i="2"/>
  <c r="AQ92" i="2"/>
  <c r="AM92" i="2"/>
  <c r="AO92" i="2"/>
  <c r="AK92" i="2"/>
  <c r="AQ94" i="2"/>
  <c r="AM94" i="2"/>
  <c r="AO94" i="2"/>
  <c r="AK94" i="2"/>
  <c r="AQ96" i="2"/>
  <c r="AM96" i="2"/>
  <c r="AO96" i="2"/>
  <c r="AK96" i="2"/>
  <c r="AQ98" i="2"/>
  <c r="AM98" i="2"/>
  <c r="AO98" i="2"/>
  <c r="AK98" i="2"/>
  <c r="AQ100" i="2"/>
  <c r="AM100" i="2"/>
  <c r="AO100" i="2"/>
  <c r="AK100" i="2"/>
  <c r="AQ102" i="2"/>
  <c r="AM102" i="2"/>
  <c r="AO102" i="2"/>
  <c r="AK102" i="2"/>
  <c r="AQ104" i="2"/>
  <c r="AM104" i="2"/>
  <c r="AO104" i="2"/>
  <c r="AK104" i="2"/>
  <c r="AQ106" i="2"/>
  <c r="AM106" i="2"/>
  <c r="AO106" i="2"/>
  <c r="AK106" i="2"/>
  <c r="AQ108" i="2"/>
  <c r="AM108" i="2"/>
  <c r="AO108" i="2"/>
  <c r="AK108" i="2"/>
  <c r="AQ110" i="2"/>
  <c r="AM110" i="2"/>
  <c r="AO110" i="2"/>
  <c r="AK110" i="2"/>
  <c r="AQ112" i="2"/>
  <c r="AM112" i="2"/>
  <c r="AO112" i="2"/>
  <c r="AK112" i="2"/>
  <c r="O114" i="2"/>
  <c r="AQ114" i="2"/>
  <c r="AM114" i="2"/>
  <c r="AO114" i="2"/>
  <c r="AK114" i="2"/>
  <c r="AQ116" i="2"/>
  <c r="AM116" i="2"/>
  <c r="AO116" i="2"/>
  <c r="AK116" i="2"/>
  <c r="AQ118" i="2"/>
  <c r="AM118" i="2"/>
  <c r="AO118" i="2"/>
  <c r="AK118" i="2"/>
  <c r="AQ120" i="2"/>
  <c r="AM120" i="2"/>
  <c r="AO120" i="2"/>
  <c r="AK120" i="2"/>
  <c r="AQ122" i="2"/>
  <c r="AM122" i="2"/>
  <c r="AO122" i="2"/>
  <c r="AK122" i="2"/>
  <c r="AQ124" i="2"/>
  <c r="AM124" i="2"/>
  <c r="AO124" i="2"/>
  <c r="AK124" i="2"/>
  <c r="AQ125" i="2"/>
  <c r="AO125" i="2"/>
  <c r="AM125" i="2"/>
  <c r="AK125" i="2"/>
  <c r="AQ126" i="2"/>
  <c r="AM126" i="2"/>
  <c r="AO126" i="2"/>
  <c r="AK126" i="2"/>
  <c r="AQ127" i="2"/>
  <c r="AO127" i="2"/>
  <c r="AM127" i="2"/>
  <c r="AK127" i="2"/>
  <c r="AQ128" i="2"/>
  <c r="AM128" i="2"/>
  <c r="AO128" i="2"/>
  <c r="AK128" i="2"/>
  <c r="AQ129" i="2"/>
  <c r="AO129" i="2"/>
  <c r="AM129" i="2"/>
  <c r="AK129" i="2"/>
  <c r="AA130" i="2"/>
  <c r="AQ130" i="2"/>
  <c r="AM130" i="2"/>
  <c r="AO130" i="2"/>
  <c r="AK130" i="2"/>
  <c r="AQ131" i="2"/>
  <c r="AO131" i="2"/>
  <c r="AM131" i="2"/>
  <c r="AK131" i="2"/>
  <c r="AQ133" i="2"/>
  <c r="AO133" i="2"/>
  <c r="AM133" i="2"/>
  <c r="AK133" i="2"/>
  <c r="AQ134" i="2"/>
  <c r="AO134" i="2"/>
  <c r="AM134" i="2"/>
  <c r="AK134" i="2"/>
  <c r="AQ136" i="2"/>
  <c r="AO136" i="2"/>
  <c r="AM136" i="2"/>
  <c r="AK136" i="2"/>
  <c r="AQ137" i="2"/>
  <c r="AO137" i="2"/>
  <c r="AM137" i="2"/>
  <c r="AK137" i="2"/>
  <c r="AQ138" i="2"/>
  <c r="AO138" i="2"/>
  <c r="AM138" i="2"/>
  <c r="AK138" i="2"/>
  <c r="AQ139" i="2"/>
  <c r="AO139" i="2"/>
  <c r="AM139" i="2"/>
  <c r="AK139" i="2"/>
  <c r="AQ140" i="2"/>
  <c r="AO140" i="2"/>
  <c r="AM140" i="2"/>
  <c r="AK140" i="2"/>
  <c r="AQ141" i="2"/>
  <c r="AO141" i="2"/>
  <c r="AM141" i="2"/>
  <c r="AK141" i="2"/>
  <c r="O142" i="2"/>
  <c r="AQ142" i="2"/>
  <c r="AO142" i="2"/>
  <c r="AM142" i="2"/>
  <c r="AK142" i="2"/>
  <c r="S144" i="2"/>
  <c r="AQ144" i="2"/>
  <c r="AO144" i="2"/>
  <c r="AM144" i="2"/>
  <c r="AK144" i="2"/>
  <c r="AQ145" i="2"/>
  <c r="AO145" i="2"/>
  <c r="AM145" i="2"/>
  <c r="AK145" i="2"/>
  <c r="O146" i="2"/>
  <c r="AQ146" i="2"/>
  <c r="AO146" i="2"/>
  <c r="AM146" i="2"/>
  <c r="AK146" i="2"/>
  <c r="M147" i="2"/>
  <c r="AQ147" i="2"/>
  <c r="AO147" i="2"/>
  <c r="AM147" i="2"/>
  <c r="AK147" i="2"/>
  <c r="K148" i="2"/>
  <c r="AQ148" i="2"/>
  <c r="AO148" i="2"/>
  <c r="AM148" i="2"/>
  <c r="AK148" i="2"/>
  <c r="AQ149" i="2"/>
  <c r="AO149" i="2"/>
  <c r="AM149" i="2"/>
  <c r="AK149" i="2"/>
  <c r="Y150" i="2"/>
  <c r="AQ150" i="2"/>
  <c r="AO150" i="2"/>
  <c r="AM150" i="2"/>
  <c r="AK150" i="2"/>
  <c r="K152" i="2"/>
  <c r="AQ152" i="2"/>
  <c r="AO152" i="2"/>
  <c r="AM152" i="2"/>
  <c r="AK152" i="2"/>
  <c r="AQ153" i="2"/>
  <c r="AO153" i="2"/>
  <c r="AM153" i="2"/>
  <c r="AK153" i="2"/>
  <c r="Y154" i="2"/>
  <c r="AQ154" i="2"/>
  <c r="AO154" i="2"/>
  <c r="AM154" i="2"/>
  <c r="AK154" i="2"/>
  <c r="W155" i="2"/>
  <c r="AQ155" i="2"/>
  <c r="AO155" i="2"/>
  <c r="AM155" i="2"/>
  <c r="AK155" i="2"/>
  <c r="S156" i="2"/>
  <c r="AQ156" i="2"/>
  <c r="AO156" i="2"/>
  <c r="AM156" i="2"/>
  <c r="AK156" i="2"/>
  <c r="AQ157" i="2"/>
  <c r="AO157" i="2"/>
  <c r="AM157" i="2"/>
  <c r="AK157" i="2"/>
  <c r="AA158" i="2"/>
  <c r="AQ158" i="2"/>
  <c r="AO158" i="2"/>
  <c r="AM158" i="2"/>
  <c r="AK158" i="2"/>
  <c r="AQ159" i="2"/>
  <c r="AO159" i="2"/>
  <c r="AM159" i="2"/>
  <c r="AK159" i="2"/>
  <c r="AA160" i="2"/>
  <c r="AQ160" i="2"/>
  <c r="AO160" i="2"/>
  <c r="AM160" i="2"/>
  <c r="AK160" i="2"/>
  <c r="AQ161" i="2"/>
  <c r="AO161" i="2"/>
  <c r="AM161" i="2"/>
  <c r="AK161" i="2"/>
  <c r="K162" i="2"/>
  <c r="AQ162" i="2"/>
  <c r="AO162" i="2"/>
  <c r="AM162" i="2"/>
  <c r="AK162" i="2"/>
  <c r="AQ163" i="2"/>
  <c r="AO163" i="2"/>
  <c r="AM163" i="2"/>
  <c r="AK163" i="2"/>
  <c r="S164" i="2"/>
  <c r="AQ164" i="2"/>
  <c r="AO164" i="2"/>
  <c r="AM164" i="2"/>
  <c r="AK164" i="2"/>
  <c r="K166" i="2"/>
  <c r="AQ166" i="2"/>
  <c r="AO166" i="2"/>
  <c r="AM166" i="2"/>
  <c r="AK166" i="2"/>
  <c r="M167" i="2"/>
  <c r="AQ167" i="2"/>
  <c r="AO167" i="2"/>
  <c r="AM167" i="2"/>
  <c r="AK167" i="2"/>
  <c r="K168" i="2"/>
  <c r="AQ168" i="2"/>
  <c r="AO168" i="2"/>
  <c r="AM168" i="2"/>
  <c r="AK168" i="2"/>
  <c r="O169" i="2"/>
  <c r="AQ169" i="2"/>
  <c r="AO169" i="2"/>
  <c r="AM169" i="2"/>
  <c r="AK169" i="2"/>
  <c r="K170" i="2"/>
  <c r="AQ170" i="2"/>
  <c r="AO170" i="2"/>
  <c r="AM170" i="2"/>
  <c r="AK170" i="2"/>
  <c r="S172" i="2"/>
  <c r="AQ172" i="2"/>
  <c r="AO172" i="2"/>
  <c r="AM172" i="2"/>
  <c r="AK172" i="2"/>
  <c r="M173" i="2"/>
  <c r="AQ173" i="2"/>
  <c r="AO173" i="2"/>
  <c r="AM173" i="2"/>
  <c r="AK173" i="2"/>
  <c r="AA132" i="2"/>
  <c r="AQ132" i="2"/>
  <c r="AM132" i="2"/>
  <c r="AO132" i="2"/>
  <c r="AK132" i="2"/>
  <c r="S143" i="2"/>
  <c r="AQ143" i="2"/>
  <c r="AO143" i="2"/>
  <c r="AM143" i="2"/>
  <c r="AK143" i="2"/>
  <c r="AQ171" i="2"/>
  <c r="AO171" i="2"/>
  <c r="AM171" i="2"/>
  <c r="AK171" i="2"/>
  <c r="AQ181" i="2"/>
  <c r="AO181" i="2"/>
  <c r="AK181" i="2"/>
  <c r="AM181" i="2"/>
  <c r="AQ188" i="2"/>
  <c r="AO188" i="2"/>
  <c r="AM188" i="2"/>
  <c r="AK188" i="2"/>
  <c r="AQ190" i="2"/>
  <c r="AO190" i="2"/>
  <c r="AM190" i="2"/>
  <c r="AK190" i="2"/>
  <c r="AQ192" i="2"/>
  <c r="AO192" i="2"/>
  <c r="AM192" i="2"/>
  <c r="AK192" i="2"/>
  <c r="AQ195" i="2"/>
  <c r="AO195" i="2"/>
  <c r="AK195" i="2"/>
  <c r="AM195" i="2"/>
  <c r="O63" i="2"/>
  <c r="AQ63" i="2"/>
  <c r="AO63" i="2"/>
  <c r="AM63" i="2"/>
  <c r="AK63" i="2"/>
  <c r="AQ66" i="2"/>
  <c r="AM66" i="2"/>
  <c r="AO66" i="2"/>
  <c r="AK66" i="2"/>
  <c r="AQ174" i="2"/>
  <c r="AO174" i="2"/>
  <c r="AM174" i="2"/>
  <c r="AK174" i="2"/>
  <c r="AQ182" i="2"/>
  <c r="AO182" i="2"/>
  <c r="AM182" i="2"/>
  <c r="AK182" i="2"/>
  <c r="W57" i="2"/>
  <c r="AQ57" i="2"/>
  <c r="AO57" i="2"/>
  <c r="AM57" i="2"/>
  <c r="AK57" i="2"/>
  <c r="AQ62" i="2"/>
  <c r="AM62" i="2"/>
  <c r="AO62" i="2"/>
  <c r="AK62" i="2"/>
  <c r="AQ123" i="2"/>
  <c r="AO123" i="2"/>
  <c r="AM123" i="2"/>
  <c r="AK123" i="2"/>
  <c r="AQ179" i="2"/>
  <c r="AO179" i="2"/>
  <c r="AM179" i="2"/>
  <c r="AK179" i="2"/>
  <c r="O187" i="2"/>
  <c r="AQ187" i="2"/>
  <c r="AO187" i="2"/>
  <c r="AK187" i="2"/>
  <c r="AM187" i="2"/>
  <c r="AQ176" i="2"/>
  <c r="AO176" i="2"/>
  <c r="AM176" i="2"/>
  <c r="AK176" i="2"/>
  <c r="AQ58" i="2"/>
  <c r="AM58" i="2"/>
  <c r="AO58" i="2"/>
  <c r="AK58" i="2"/>
  <c r="AQ72" i="2"/>
  <c r="AM72" i="2"/>
  <c r="AO72" i="2"/>
  <c r="AK72" i="2"/>
  <c r="AQ74" i="2"/>
  <c r="AM74" i="2"/>
  <c r="AO74" i="2"/>
  <c r="AK74" i="2"/>
  <c r="AQ76" i="2"/>
  <c r="AM76" i="2"/>
  <c r="AO76" i="2"/>
  <c r="AK76" i="2"/>
  <c r="AQ78" i="2"/>
  <c r="AM78" i="2"/>
  <c r="AO78" i="2"/>
  <c r="AK78" i="2"/>
  <c r="AQ80" i="2"/>
  <c r="AM80" i="2"/>
  <c r="AO80" i="2"/>
  <c r="AK80" i="2"/>
  <c r="AQ82" i="2"/>
  <c r="AM82" i="2"/>
  <c r="AO82" i="2"/>
  <c r="AK82" i="2"/>
  <c r="AQ83" i="2"/>
  <c r="AO83" i="2"/>
  <c r="AM83" i="2"/>
  <c r="AK83" i="2"/>
  <c r="AQ85" i="2"/>
  <c r="AO85" i="2"/>
  <c r="AM85" i="2"/>
  <c r="AK85" i="2"/>
  <c r="AQ87" i="2"/>
  <c r="AO87" i="2"/>
  <c r="AM87" i="2"/>
  <c r="AK87" i="2"/>
  <c r="AQ89" i="2"/>
  <c r="AO89" i="2"/>
  <c r="AM89" i="2"/>
  <c r="AK89" i="2"/>
  <c r="AQ91" i="2"/>
  <c r="AO91" i="2"/>
  <c r="AM91" i="2"/>
  <c r="AK91" i="2"/>
  <c r="AQ93" i="2"/>
  <c r="AO93" i="2"/>
  <c r="AM93" i="2"/>
  <c r="AK93" i="2"/>
  <c r="K95" i="2"/>
  <c r="AQ95" i="2"/>
  <c r="AO95" i="2"/>
  <c r="AM95" i="2"/>
  <c r="AK95" i="2"/>
  <c r="AA97" i="2"/>
  <c r="AQ97" i="2"/>
  <c r="AO97" i="2"/>
  <c r="AM97" i="2"/>
  <c r="AK97" i="2"/>
  <c r="AQ99" i="2"/>
  <c r="AO99" i="2"/>
  <c r="AM99" i="2"/>
  <c r="AK99" i="2"/>
  <c r="AQ101" i="2"/>
  <c r="AO101" i="2"/>
  <c r="AM101" i="2"/>
  <c r="AK101" i="2"/>
  <c r="O103" i="2"/>
  <c r="AQ103" i="2"/>
  <c r="AO103" i="2"/>
  <c r="AM103" i="2"/>
  <c r="AK103" i="2"/>
  <c r="M105" i="2"/>
  <c r="AQ105" i="2"/>
  <c r="AO105" i="2"/>
  <c r="AM105" i="2"/>
  <c r="AK105" i="2"/>
  <c r="AQ107" i="2"/>
  <c r="AO107" i="2"/>
  <c r="AM107" i="2"/>
  <c r="AK107" i="2"/>
  <c r="AQ109" i="2"/>
  <c r="AO109" i="2"/>
  <c r="AM109" i="2"/>
  <c r="AK109" i="2"/>
  <c r="AQ111" i="2"/>
  <c r="AO111" i="2"/>
  <c r="AM111" i="2"/>
  <c r="AK111" i="2"/>
  <c r="AQ113" i="2"/>
  <c r="AO113" i="2"/>
  <c r="AM113" i="2"/>
  <c r="AK113" i="2"/>
  <c r="AQ115" i="2"/>
  <c r="AO115" i="2"/>
  <c r="AM115" i="2"/>
  <c r="AK115" i="2"/>
  <c r="AQ117" i="2"/>
  <c r="AO117" i="2"/>
  <c r="AM117" i="2"/>
  <c r="AK117" i="2"/>
  <c r="AQ119" i="2"/>
  <c r="AO119" i="2"/>
  <c r="AM119" i="2"/>
  <c r="AK119" i="2"/>
  <c r="AQ121" i="2"/>
  <c r="AO121" i="2"/>
  <c r="AM121" i="2"/>
  <c r="AK121" i="2"/>
  <c r="W165" i="2"/>
  <c r="AQ165" i="2"/>
  <c r="AO165" i="2"/>
  <c r="AM165" i="2"/>
  <c r="AK165" i="2"/>
  <c r="AQ180" i="2"/>
  <c r="AO180" i="2"/>
  <c r="AM180" i="2"/>
  <c r="AK180" i="2"/>
  <c r="AQ61" i="2"/>
  <c r="AO61" i="2"/>
  <c r="AM61" i="2"/>
  <c r="AK61" i="2"/>
  <c r="AQ135" i="2"/>
  <c r="AO135" i="2"/>
  <c r="AM135" i="2"/>
  <c r="AK135" i="2"/>
  <c r="AQ151" i="2"/>
  <c r="AO151" i="2"/>
  <c r="AM151" i="2"/>
  <c r="AK151" i="2"/>
  <c r="AQ175" i="2"/>
  <c r="AO175" i="2"/>
  <c r="AM175" i="2"/>
  <c r="AK175" i="2"/>
  <c r="AQ189" i="2"/>
  <c r="AO189" i="2"/>
  <c r="AK189" i="2"/>
  <c r="AM189" i="2"/>
  <c r="AQ191" i="2"/>
  <c r="AO191" i="2"/>
  <c r="AK191" i="2"/>
  <c r="AM191" i="2"/>
  <c r="AQ193" i="2"/>
  <c r="AO193" i="2"/>
  <c r="AK193" i="2"/>
  <c r="AM193" i="2"/>
  <c r="AQ67" i="2"/>
  <c r="AO67" i="2"/>
  <c r="AM67" i="2"/>
  <c r="AK67" i="2"/>
  <c r="S64" i="2"/>
  <c r="AQ64" i="2"/>
  <c r="AM64" i="2"/>
  <c r="AO64" i="2"/>
  <c r="AK64" i="2"/>
  <c r="AQ178" i="2"/>
  <c r="AO178" i="2"/>
  <c r="AM178" i="2"/>
  <c r="AK178" i="2"/>
  <c r="Q60" i="2"/>
  <c r="AQ60" i="2"/>
  <c r="AM60" i="2"/>
  <c r="AO60" i="2"/>
  <c r="AK60" i="2"/>
  <c r="AQ177" i="2"/>
  <c r="AO177" i="2"/>
  <c r="AM177" i="2"/>
  <c r="AK177" i="2"/>
  <c r="AQ183" i="2"/>
  <c r="AO183" i="2"/>
  <c r="AK183" i="2"/>
  <c r="AM183" i="2"/>
  <c r="Q59" i="2"/>
  <c r="AQ59" i="2"/>
  <c r="AO59" i="2"/>
  <c r="AM59" i="2"/>
  <c r="AK59" i="2"/>
  <c r="AQ65" i="2"/>
  <c r="AO65" i="2"/>
  <c r="AM65" i="2"/>
  <c r="AK65" i="2"/>
  <c r="AQ68" i="2"/>
  <c r="AM68" i="2"/>
  <c r="AO68" i="2"/>
  <c r="AK68" i="2"/>
  <c r="S69" i="2"/>
  <c r="AQ69" i="2"/>
  <c r="AO69" i="2"/>
  <c r="AM69" i="2"/>
  <c r="AK69" i="2"/>
  <c r="AQ70" i="2"/>
  <c r="AM70" i="2"/>
  <c r="AO70" i="2"/>
  <c r="AK70" i="2"/>
  <c r="U59" i="2"/>
  <c r="AA57" i="2"/>
  <c r="K60" i="2"/>
  <c r="K63" i="2"/>
  <c r="K65" i="2"/>
  <c r="U69" i="2"/>
  <c r="O69" i="2"/>
  <c r="K160" i="2"/>
  <c r="O166" i="2"/>
  <c r="Y170" i="2"/>
  <c r="AA166" i="2"/>
  <c r="Q173" i="2"/>
  <c r="O57" i="2"/>
  <c r="AA148" i="2"/>
  <c r="AA152" i="2"/>
  <c r="S57" i="2"/>
  <c r="S60" i="2"/>
  <c r="O158" i="2"/>
  <c r="Y162" i="2"/>
  <c r="Q57" i="2"/>
  <c r="W187" i="2"/>
  <c r="Q187" i="2"/>
  <c r="AA187" i="2"/>
  <c r="I180" i="2"/>
  <c r="AI180" i="2"/>
  <c r="AG180" i="2"/>
  <c r="AC180" i="2"/>
  <c r="AE180" i="2"/>
  <c r="I58" i="2"/>
  <c r="AI58" i="2"/>
  <c r="AG58" i="2"/>
  <c r="AE58" i="2"/>
  <c r="AC58" i="2"/>
  <c r="I72" i="2"/>
  <c r="AI72" i="2"/>
  <c r="AG72" i="2"/>
  <c r="AE72" i="2"/>
  <c r="AC72" i="2"/>
  <c r="I74" i="2"/>
  <c r="AI74" i="2"/>
  <c r="AG74" i="2"/>
  <c r="AE74" i="2"/>
  <c r="AC74" i="2"/>
  <c r="K75" i="2"/>
  <c r="AI75" i="2"/>
  <c r="AG75" i="2"/>
  <c r="AE75" i="2"/>
  <c r="AC75" i="2"/>
  <c r="K76" i="2"/>
  <c r="AI76" i="2"/>
  <c r="AG76" i="2"/>
  <c r="AE76" i="2"/>
  <c r="AC76" i="2"/>
  <c r="AI78" i="2"/>
  <c r="AG78" i="2"/>
  <c r="AE78" i="2"/>
  <c r="AC78" i="2"/>
  <c r="I79" i="2"/>
  <c r="AI79" i="2"/>
  <c r="AG79" i="2"/>
  <c r="AE79" i="2"/>
  <c r="AC79" i="2"/>
  <c r="W80" i="2"/>
  <c r="AI80" i="2"/>
  <c r="AG80" i="2"/>
  <c r="AE80" i="2"/>
  <c r="AC80" i="2"/>
  <c r="I81" i="2"/>
  <c r="AI81" i="2"/>
  <c r="AG81" i="2"/>
  <c r="AE81" i="2"/>
  <c r="AC81" i="2"/>
  <c r="AI82" i="2"/>
  <c r="AG82" i="2"/>
  <c r="AE82" i="2"/>
  <c r="AC82" i="2"/>
  <c r="S83" i="2"/>
  <c r="AI83" i="2"/>
  <c r="AG83" i="2"/>
  <c r="AE83" i="2"/>
  <c r="AC83" i="2"/>
  <c r="AA84" i="2"/>
  <c r="AI84" i="2"/>
  <c r="AG84" i="2"/>
  <c r="AE84" i="2"/>
  <c r="AC84" i="2"/>
  <c r="I85" i="2"/>
  <c r="AI85" i="2"/>
  <c r="AG85" i="2"/>
  <c r="AE85" i="2"/>
  <c r="AC85" i="2"/>
  <c r="S86" i="2"/>
  <c r="AI86" i="2"/>
  <c r="AG86" i="2"/>
  <c r="AE86" i="2"/>
  <c r="AC86" i="2"/>
  <c r="K87" i="2"/>
  <c r="AI87" i="2"/>
  <c r="AG87" i="2"/>
  <c r="AE87" i="2"/>
  <c r="AC87" i="2"/>
  <c r="AA88" i="2"/>
  <c r="AI88" i="2"/>
  <c r="AG88" i="2"/>
  <c r="AE88" i="2"/>
  <c r="AC88" i="2"/>
  <c r="I89" i="2"/>
  <c r="AI89" i="2"/>
  <c r="AG89" i="2"/>
  <c r="AE89" i="2"/>
  <c r="AC89" i="2"/>
  <c r="M90" i="2"/>
  <c r="AI90" i="2"/>
  <c r="AG90" i="2"/>
  <c r="AE90" i="2"/>
  <c r="AC90" i="2"/>
  <c r="S91" i="2"/>
  <c r="AI91" i="2"/>
  <c r="AG91" i="2"/>
  <c r="AE91" i="2"/>
  <c r="AC91" i="2"/>
  <c r="AA92" i="2"/>
  <c r="AI92" i="2"/>
  <c r="AG92" i="2"/>
  <c r="AE92" i="2"/>
  <c r="AC92" i="2"/>
  <c r="I93" i="2"/>
  <c r="AI93" i="2"/>
  <c r="AG93" i="2"/>
  <c r="AE93" i="2"/>
  <c r="AC93" i="2"/>
  <c r="AI94" i="2"/>
  <c r="AG94" i="2"/>
  <c r="AE94" i="2"/>
  <c r="AC94" i="2"/>
  <c r="AA95" i="2"/>
  <c r="AI95" i="2"/>
  <c r="AG95" i="2"/>
  <c r="AE95" i="2"/>
  <c r="AC95" i="2"/>
  <c r="AA96" i="2"/>
  <c r="AI96" i="2"/>
  <c r="AG96" i="2"/>
  <c r="AE96" i="2"/>
  <c r="AC96" i="2"/>
  <c r="I97" i="2"/>
  <c r="AI97" i="2"/>
  <c r="AG97" i="2"/>
  <c r="AE97" i="2"/>
  <c r="AC97" i="2"/>
  <c r="Q98" i="2"/>
  <c r="AI98" i="2"/>
  <c r="AG98" i="2"/>
  <c r="AE98" i="2"/>
  <c r="AC98" i="2"/>
  <c r="K99" i="2"/>
  <c r="AI99" i="2"/>
  <c r="AG99" i="2"/>
  <c r="AE99" i="2"/>
  <c r="AC99" i="2"/>
  <c r="AI100" i="2"/>
  <c r="AG100" i="2"/>
  <c r="AC100" i="2"/>
  <c r="AE100" i="2"/>
  <c r="U101" i="2"/>
  <c r="AI101" i="2"/>
  <c r="AG101" i="2"/>
  <c r="AE101" i="2"/>
  <c r="AC101" i="2"/>
  <c r="O102" i="2"/>
  <c r="AI102" i="2"/>
  <c r="AG102" i="2"/>
  <c r="AC102" i="2"/>
  <c r="AE102" i="2"/>
  <c r="AI103" i="2"/>
  <c r="AG103" i="2"/>
  <c r="AE103" i="2"/>
  <c r="AC103" i="2"/>
  <c r="O104" i="2"/>
  <c r="AI104" i="2"/>
  <c r="AG104" i="2"/>
  <c r="AC104" i="2"/>
  <c r="AE104" i="2"/>
  <c r="W105" i="2"/>
  <c r="AI105" i="2"/>
  <c r="AG105" i="2"/>
  <c r="AE105" i="2"/>
  <c r="AC105" i="2"/>
  <c r="I106" i="2"/>
  <c r="AI106" i="2"/>
  <c r="AG106" i="2"/>
  <c r="AC106" i="2"/>
  <c r="AE106" i="2"/>
  <c r="I107" i="2"/>
  <c r="AI107" i="2"/>
  <c r="AG107" i="2"/>
  <c r="AE107" i="2"/>
  <c r="AC107" i="2"/>
  <c r="I108" i="2"/>
  <c r="AI108" i="2"/>
  <c r="AG108" i="2"/>
  <c r="AC108" i="2"/>
  <c r="AE108" i="2"/>
  <c r="I109" i="2"/>
  <c r="AI109" i="2"/>
  <c r="AG109" i="2"/>
  <c r="AE109" i="2"/>
  <c r="AC109" i="2"/>
  <c r="I110" i="2"/>
  <c r="AI110" i="2"/>
  <c r="AG110" i="2"/>
  <c r="AC110" i="2"/>
  <c r="AE110" i="2"/>
  <c r="I111" i="2"/>
  <c r="AI111" i="2"/>
  <c r="AG111" i="2"/>
  <c r="AE111" i="2"/>
  <c r="AC111" i="2"/>
  <c r="AI112" i="2"/>
  <c r="AG112" i="2"/>
  <c r="AC112" i="2"/>
  <c r="AE112" i="2"/>
  <c r="I113" i="2"/>
  <c r="AI113" i="2"/>
  <c r="AG113" i="2"/>
  <c r="AE113" i="2"/>
  <c r="AC113" i="2"/>
  <c r="I114" i="2"/>
  <c r="AI114" i="2"/>
  <c r="AG114" i="2"/>
  <c r="AC114" i="2"/>
  <c r="AE114" i="2"/>
  <c r="I115" i="2"/>
  <c r="AI115" i="2"/>
  <c r="AG115" i="2"/>
  <c r="AE115" i="2"/>
  <c r="AC115" i="2"/>
  <c r="I116" i="2"/>
  <c r="AI116" i="2"/>
  <c r="AG116" i="2"/>
  <c r="AC116" i="2"/>
  <c r="AE116" i="2"/>
  <c r="I117" i="2"/>
  <c r="AI117" i="2"/>
  <c r="AG117" i="2"/>
  <c r="AE117" i="2"/>
  <c r="AC117" i="2"/>
  <c r="I118" i="2"/>
  <c r="AI118" i="2"/>
  <c r="AG118" i="2"/>
  <c r="AC118" i="2"/>
  <c r="AE118" i="2"/>
  <c r="I119" i="2"/>
  <c r="AI119" i="2"/>
  <c r="AG119" i="2"/>
  <c r="AE119" i="2"/>
  <c r="AC119" i="2"/>
  <c r="I120" i="2"/>
  <c r="AI120" i="2"/>
  <c r="AG120" i="2"/>
  <c r="AC120" i="2"/>
  <c r="AE120" i="2"/>
  <c r="I121" i="2"/>
  <c r="AI121" i="2"/>
  <c r="AG121" i="2"/>
  <c r="AE121" i="2"/>
  <c r="AC121" i="2"/>
  <c r="I122" i="2"/>
  <c r="AI122" i="2"/>
  <c r="AG122" i="2"/>
  <c r="AC122" i="2"/>
  <c r="AE122" i="2"/>
  <c r="I124" i="2"/>
  <c r="AI124" i="2"/>
  <c r="AG124" i="2"/>
  <c r="AC124" i="2"/>
  <c r="AE124" i="2"/>
  <c r="W125" i="2"/>
  <c r="AI125" i="2"/>
  <c r="AG125" i="2"/>
  <c r="AE125" i="2"/>
  <c r="AC125" i="2"/>
  <c r="AI126" i="2"/>
  <c r="AG126" i="2"/>
  <c r="AC126" i="2"/>
  <c r="AE126" i="2"/>
  <c r="I127" i="2"/>
  <c r="AI127" i="2"/>
  <c r="AG127" i="2"/>
  <c r="AE127" i="2"/>
  <c r="AC127" i="2"/>
  <c r="I128" i="2"/>
  <c r="AI128" i="2"/>
  <c r="AG128" i="2"/>
  <c r="AC128" i="2"/>
  <c r="AE128" i="2"/>
  <c r="I129" i="2"/>
  <c r="AI129" i="2"/>
  <c r="AG129" i="2"/>
  <c r="AE129" i="2"/>
  <c r="AC129" i="2"/>
  <c r="I130" i="2"/>
  <c r="AI130" i="2"/>
  <c r="AG130" i="2"/>
  <c r="AC130" i="2"/>
  <c r="AE130" i="2"/>
  <c r="I131" i="2"/>
  <c r="AI131" i="2"/>
  <c r="AG131" i="2"/>
  <c r="AE131" i="2"/>
  <c r="AC131" i="2"/>
  <c r="I133" i="2"/>
  <c r="AI133" i="2"/>
  <c r="AG133" i="2"/>
  <c r="AE133" i="2"/>
  <c r="AC133" i="2"/>
  <c r="I134" i="2"/>
  <c r="AI134" i="2"/>
  <c r="AG134" i="2"/>
  <c r="AC134" i="2"/>
  <c r="AE134" i="2"/>
  <c r="I136" i="2"/>
  <c r="AI136" i="2"/>
  <c r="AG136" i="2"/>
  <c r="AC136" i="2"/>
  <c r="AE136" i="2"/>
  <c r="I137" i="2"/>
  <c r="AI137" i="2"/>
  <c r="AG137" i="2"/>
  <c r="AE137" i="2"/>
  <c r="AC137" i="2"/>
  <c r="I138" i="2"/>
  <c r="AI138" i="2"/>
  <c r="AG138" i="2"/>
  <c r="AC138" i="2"/>
  <c r="AE138" i="2"/>
  <c r="I139" i="2"/>
  <c r="AI139" i="2"/>
  <c r="AG139" i="2"/>
  <c r="AE139" i="2"/>
  <c r="AC139" i="2"/>
  <c r="I140" i="2"/>
  <c r="AI140" i="2"/>
  <c r="AG140" i="2"/>
  <c r="AC140" i="2"/>
  <c r="AE140" i="2"/>
  <c r="I141" i="2"/>
  <c r="AI141" i="2"/>
  <c r="AG141" i="2"/>
  <c r="AE141" i="2"/>
  <c r="AC141" i="2"/>
  <c r="I142" i="2"/>
  <c r="AI142" i="2"/>
  <c r="AG142" i="2"/>
  <c r="AC142" i="2"/>
  <c r="AE142" i="2"/>
  <c r="I144" i="2"/>
  <c r="AI144" i="2"/>
  <c r="AG144" i="2"/>
  <c r="AC144" i="2"/>
  <c r="AE144" i="2"/>
  <c r="I145" i="2"/>
  <c r="AI145" i="2"/>
  <c r="AG145" i="2"/>
  <c r="AE145" i="2"/>
  <c r="AC145" i="2"/>
  <c r="I146" i="2"/>
  <c r="AI146" i="2"/>
  <c r="AG146" i="2"/>
  <c r="AC146" i="2"/>
  <c r="AE146" i="2"/>
  <c r="I147" i="2"/>
  <c r="AI147" i="2"/>
  <c r="AG147" i="2"/>
  <c r="AE147" i="2"/>
  <c r="AC147" i="2"/>
  <c r="I148" i="2"/>
  <c r="AI148" i="2"/>
  <c r="AG148" i="2"/>
  <c r="AC148" i="2"/>
  <c r="AE148" i="2"/>
  <c r="I149" i="2"/>
  <c r="AI149" i="2"/>
  <c r="AG149" i="2"/>
  <c r="AE149" i="2"/>
  <c r="AC149" i="2"/>
  <c r="I150" i="2"/>
  <c r="AI150" i="2"/>
  <c r="AG150" i="2"/>
  <c r="AC150" i="2"/>
  <c r="AE150" i="2"/>
  <c r="I152" i="2"/>
  <c r="AI152" i="2"/>
  <c r="AG152" i="2"/>
  <c r="AC152" i="2"/>
  <c r="AE152" i="2"/>
  <c r="I153" i="2"/>
  <c r="AI153" i="2"/>
  <c r="AG153" i="2"/>
  <c r="AE153" i="2"/>
  <c r="AC153" i="2"/>
  <c r="I154" i="2"/>
  <c r="AI154" i="2"/>
  <c r="AG154" i="2"/>
  <c r="AC154" i="2"/>
  <c r="AE154" i="2"/>
  <c r="I155" i="2"/>
  <c r="AI155" i="2"/>
  <c r="AG155" i="2"/>
  <c r="AE155" i="2"/>
  <c r="AC155" i="2"/>
  <c r="I156" i="2"/>
  <c r="AI156" i="2"/>
  <c r="AG156" i="2"/>
  <c r="AC156" i="2"/>
  <c r="AE156" i="2"/>
  <c r="S157" i="2"/>
  <c r="AI157" i="2"/>
  <c r="AG157" i="2"/>
  <c r="AE157" i="2"/>
  <c r="AC157" i="2"/>
  <c r="I158" i="2"/>
  <c r="AI158" i="2"/>
  <c r="AG158" i="2"/>
  <c r="AC158" i="2"/>
  <c r="AE158" i="2"/>
  <c r="I159" i="2"/>
  <c r="AI159" i="2"/>
  <c r="AG159" i="2"/>
  <c r="AE159" i="2"/>
  <c r="AC159" i="2"/>
  <c r="I160" i="2"/>
  <c r="AI160" i="2"/>
  <c r="AG160" i="2"/>
  <c r="AC160" i="2"/>
  <c r="AE160" i="2"/>
  <c r="S161" i="2"/>
  <c r="AI161" i="2"/>
  <c r="AG161" i="2"/>
  <c r="AE161" i="2"/>
  <c r="AC161" i="2"/>
  <c r="I162" i="2"/>
  <c r="AI162" i="2"/>
  <c r="AG162" i="2"/>
  <c r="AC162" i="2"/>
  <c r="AE162" i="2"/>
  <c r="I163" i="2"/>
  <c r="AI163" i="2"/>
  <c r="AG163" i="2"/>
  <c r="AE163" i="2"/>
  <c r="AC163" i="2"/>
  <c r="I164" i="2"/>
  <c r="AI164" i="2"/>
  <c r="AG164" i="2"/>
  <c r="AC164" i="2"/>
  <c r="AE164" i="2"/>
  <c r="I166" i="2"/>
  <c r="AI166" i="2"/>
  <c r="AG166" i="2"/>
  <c r="AC166" i="2"/>
  <c r="AE166" i="2"/>
  <c r="I167" i="2"/>
  <c r="AI167" i="2"/>
  <c r="AG167" i="2"/>
  <c r="AE167" i="2"/>
  <c r="AC167" i="2"/>
  <c r="I168" i="2"/>
  <c r="AI168" i="2"/>
  <c r="AG168" i="2"/>
  <c r="AC168" i="2"/>
  <c r="AE168" i="2"/>
  <c r="S169" i="2"/>
  <c r="AI169" i="2"/>
  <c r="AG169" i="2"/>
  <c r="AE169" i="2"/>
  <c r="AC169" i="2"/>
  <c r="I170" i="2"/>
  <c r="AI170" i="2"/>
  <c r="AG170" i="2"/>
  <c r="AC170" i="2"/>
  <c r="AE170" i="2"/>
  <c r="I172" i="2"/>
  <c r="AI172" i="2"/>
  <c r="AG172" i="2"/>
  <c r="AC172" i="2"/>
  <c r="AE172" i="2"/>
  <c r="I173" i="2"/>
  <c r="AI173" i="2"/>
  <c r="AG173" i="2"/>
  <c r="AE173" i="2"/>
  <c r="AC173" i="2"/>
  <c r="I132" i="2"/>
  <c r="AI132" i="2"/>
  <c r="AG132" i="2"/>
  <c r="AC132" i="2"/>
  <c r="AE132" i="2"/>
  <c r="I143" i="2"/>
  <c r="AI143" i="2"/>
  <c r="AG143" i="2"/>
  <c r="AE143" i="2"/>
  <c r="AC143" i="2"/>
  <c r="I171" i="2"/>
  <c r="AI171" i="2"/>
  <c r="AG171" i="2"/>
  <c r="AE171" i="2"/>
  <c r="AC171" i="2"/>
  <c r="I181" i="2"/>
  <c r="AI181" i="2"/>
  <c r="AG181" i="2"/>
  <c r="AE181" i="2"/>
  <c r="AC181" i="2"/>
  <c r="I189" i="2"/>
  <c r="AI189" i="2"/>
  <c r="AG189" i="2"/>
  <c r="AE189" i="2"/>
  <c r="AC189" i="2"/>
  <c r="I191" i="2"/>
  <c r="AI191" i="2"/>
  <c r="AG191" i="2"/>
  <c r="AE191" i="2"/>
  <c r="AC191" i="2"/>
  <c r="I193" i="2"/>
  <c r="AI193" i="2"/>
  <c r="AG193" i="2"/>
  <c r="AE193" i="2"/>
  <c r="AC193" i="2"/>
  <c r="S67" i="2"/>
  <c r="AI67" i="2"/>
  <c r="AG67" i="2"/>
  <c r="AE67" i="2"/>
  <c r="AC67" i="2"/>
  <c r="Q64" i="2"/>
  <c r="AI64" i="2"/>
  <c r="AG64" i="2"/>
  <c r="AE64" i="2"/>
  <c r="AC64" i="2"/>
  <c r="I178" i="2"/>
  <c r="AI178" i="2"/>
  <c r="AG178" i="2"/>
  <c r="AC178" i="2"/>
  <c r="AE178" i="2"/>
  <c r="AI57" i="2"/>
  <c r="AG57" i="2"/>
  <c r="AE57" i="2"/>
  <c r="AC57" i="2"/>
  <c r="I60" i="2"/>
  <c r="AI60" i="2"/>
  <c r="AG60" i="2"/>
  <c r="AE60" i="2"/>
  <c r="AC60" i="2"/>
  <c r="I177" i="2"/>
  <c r="AI177" i="2"/>
  <c r="AG177" i="2"/>
  <c r="AE177" i="2"/>
  <c r="AC177" i="2"/>
  <c r="I183" i="2"/>
  <c r="AI183" i="2"/>
  <c r="AG183" i="2"/>
  <c r="AE183" i="2"/>
  <c r="AC183" i="2"/>
  <c r="I187" i="2"/>
  <c r="AI187" i="2"/>
  <c r="AG187" i="2"/>
  <c r="AE187" i="2"/>
  <c r="AC187" i="2"/>
  <c r="S165" i="2"/>
  <c r="AI165" i="2"/>
  <c r="AG165" i="2"/>
  <c r="AE165" i="2"/>
  <c r="AC165" i="2"/>
  <c r="I71" i="2"/>
  <c r="AI71" i="2"/>
  <c r="AG71" i="2"/>
  <c r="AE71" i="2"/>
  <c r="AC71" i="2"/>
  <c r="I73" i="2"/>
  <c r="AI73" i="2"/>
  <c r="AG73" i="2"/>
  <c r="AE73" i="2"/>
  <c r="AC73" i="2"/>
  <c r="K77" i="2"/>
  <c r="AI77" i="2"/>
  <c r="AG77" i="2"/>
  <c r="AE77" i="2"/>
  <c r="AC77" i="2"/>
  <c r="O79" i="2"/>
  <c r="Y165" i="2"/>
  <c r="AA165" i="2"/>
  <c r="I176" i="2"/>
  <c r="AI176" i="2"/>
  <c r="AG176" i="2"/>
  <c r="AC176" i="2"/>
  <c r="AE176" i="2"/>
  <c r="I184" i="2"/>
  <c r="AI184" i="2"/>
  <c r="AG184" i="2"/>
  <c r="AC184" i="2"/>
  <c r="AE184" i="2"/>
  <c r="M61" i="2"/>
  <c r="AI61" i="2"/>
  <c r="AG61" i="2"/>
  <c r="AE61" i="2"/>
  <c r="AC61" i="2"/>
  <c r="AI135" i="2"/>
  <c r="AG135" i="2"/>
  <c r="AE135" i="2"/>
  <c r="AC135" i="2"/>
  <c r="I151" i="2"/>
  <c r="AI151" i="2"/>
  <c r="AG151" i="2"/>
  <c r="AE151" i="2"/>
  <c r="AC151" i="2"/>
  <c r="I175" i="2"/>
  <c r="AI175" i="2"/>
  <c r="AG175" i="2"/>
  <c r="AE175" i="2"/>
  <c r="AC175" i="2"/>
  <c r="I188" i="2"/>
  <c r="AI188" i="2"/>
  <c r="AG188" i="2"/>
  <c r="AC188" i="2"/>
  <c r="AE188" i="2"/>
  <c r="I190" i="2"/>
  <c r="AI190" i="2"/>
  <c r="AG190" i="2"/>
  <c r="AC190" i="2"/>
  <c r="AE190" i="2"/>
  <c r="I192" i="2"/>
  <c r="AI192" i="2"/>
  <c r="AG192" i="2"/>
  <c r="AC192" i="2"/>
  <c r="AE192" i="2"/>
  <c r="I195" i="2"/>
  <c r="AI195" i="2"/>
  <c r="AG195" i="2"/>
  <c r="AE195" i="2"/>
  <c r="AC195" i="2"/>
  <c r="W63" i="2"/>
  <c r="AI63" i="2"/>
  <c r="AG63" i="2"/>
  <c r="AE63" i="2"/>
  <c r="AC63" i="2"/>
  <c r="I66" i="2"/>
  <c r="AI66" i="2"/>
  <c r="AG66" i="2"/>
  <c r="AE66" i="2"/>
  <c r="AC66" i="2"/>
  <c r="I174" i="2"/>
  <c r="AI174" i="2"/>
  <c r="AG174" i="2"/>
  <c r="AC174" i="2"/>
  <c r="AE174" i="2"/>
  <c r="I182" i="2"/>
  <c r="AI182" i="2"/>
  <c r="AG182" i="2"/>
  <c r="AC182" i="2"/>
  <c r="AE182" i="2"/>
  <c r="I62" i="2"/>
  <c r="AI62" i="2"/>
  <c r="AG62" i="2"/>
  <c r="AE62" i="2"/>
  <c r="AC62" i="2"/>
  <c r="W123" i="2"/>
  <c r="AI123" i="2"/>
  <c r="AG123" i="2"/>
  <c r="AE123" i="2"/>
  <c r="AC123" i="2"/>
  <c r="I179" i="2"/>
  <c r="AI179" i="2"/>
  <c r="AG179" i="2"/>
  <c r="AE179" i="2"/>
  <c r="AC179" i="2"/>
  <c r="I59" i="2"/>
  <c r="AI59" i="2"/>
  <c r="AG59" i="2"/>
  <c r="AE59" i="2"/>
  <c r="AC59" i="2"/>
  <c r="I65" i="2"/>
  <c r="AI65" i="2"/>
  <c r="AG65" i="2"/>
  <c r="AE65" i="2"/>
  <c r="AC65" i="2"/>
  <c r="I68" i="2"/>
  <c r="AI68" i="2"/>
  <c r="AG68" i="2"/>
  <c r="AE68" i="2"/>
  <c r="AC68" i="2"/>
  <c r="I69" i="2"/>
  <c r="AI69" i="2"/>
  <c r="AG69" i="2"/>
  <c r="AE69" i="2"/>
  <c r="AC69" i="2"/>
  <c r="I70" i="2"/>
  <c r="AI70" i="2"/>
  <c r="AG70" i="2"/>
  <c r="AE70" i="2"/>
  <c r="AC70" i="2"/>
  <c r="AA59" i="2"/>
  <c r="S62" i="2"/>
  <c r="S63" i="2"/>
  <c r="AA65" i="2"/>
  <c r="M63" i="2"/>
  <c r="W68" i="2"/>
  <c r="AA68" i="2"/>
  <c r="AA74" i="2"/>
  <c r="Y83" i="2"/>
  <c r="W92" i="2"/>
  <c r="K83" i="2"/>
  <c r="K92" i="2"/>
  <c r="M102" i="2"/>
  <c r="S132" i="2"/>
  <c r="AA140" i="2"/>
  <c r="M143" i="2"/>
  <c r="AA144" i="2"/>
  <c r="K144" i="2"/>
  <c r="Y146" i="2"/>
  <c r="W147" i="2"/>
  <c r="S148" i="2"/>
  <c r="O150" i="2"/>
  <c r="S152" i="2"/>
  <c r="O154" i="2"/>
  <c r="M155" i="2"/>
  <c r="AA156" i="2"/>
  <c r="K156" i="2"/>
  <c r="Y158" i="2"/>
  <c r="W159" i="2"/>
  <c r="S160" i="2"/>
  <c r="O162" i="2"/>
  <c r="M163" i="2"/>
  <c r="AA164" i="2"/>
  <c r="K164" i="2"/>
  <c r="Y166" i="2"/>
  <c r="W167" i="2"/>
  <c r="S168" i="2"/>
  <c r="O170" i="2"/>
  <c r="AA172" i="2"/>
  <c r="K172" i="2"/>
  <c r="Q143" i="2"/>
  <c r="K158" i="2"/>
  <c r="S162" i="2"/>
  <c r="Q163" i="2"/>
  <c r="S166" i="2"/>
  <c r="Q167" i="2"/>
  <c r="S170" i="2"/>
  <c r="AA143" i="2"/>
  <c r="K143" i="2"/>
  <c r="S171" i="2"/>
  <c r="W173" i="2"/>
  <c r="U173" i="2"/>
  <c r="Y173" i="2"/>
  <c r="K173" i="2"/>
  <c r="Q65" i="2"/>
  <c r="Y69" i="2"/>
  <c r="U58" i="2"/>
  <c r="AA72" i="2"/>
  <c r="W76" i="2"/>
  <c r="AA81" i="2"/>
  <c r="S85" i="2"/>
  <c r="K89" i="2"/>
  <c r="O95" i="2"/>
  <c r="S79" i="2"/>
  <c r="AA91" i="2"/>
  <c r="K84" i="2"/>
  <c r="W99" i="2"/>
  <c r="Y110" i="2"/>
  <c r="U112" i="2"/>
  <c r="Y112" i="2"/>
  <c r="M115" i="2"/>
  <c r="Y122" i="2"/>
  <c r="Y134" i="2"/>
  <c r="K140" i="2"/>
  <c r="Y142" i="2"/>
  <c r="K154" i="2"/>
  <c r="S58" i="2"/>
  <c r="AA71" i="2"/>
  <c r="AA73" i="2"/>
  <c r="AA75" i="2"/>
  <c r="S77" i="2"/>
  <c r="M80" i="2"/>
  <c r="K81" i="2"/>
  <c r="W84" i="2"/>
  <c r="O87" i="2"/>
  <c r="AA89" i="2"/>
  <c r="Y91" i="2"/>
  <c r="S93" i="2"/>
  <c r="M96" i="2"/>
  <c r="K97" i="2"/>
  <c r="AA83" i="2"/>
  <c r="S87" i="2"/>
  <c r="K91" i="2"/>
  <c r="K80" i="2"/>
  <c r="K88" i="2"/>
  <c r="K96" i="2"/>
  <c r="Y102" i="2"/>
  <c r="O107" i="2"/>
  <c r="AA106" i="2"/>
  <c r="W101" i="2"/>
  <c r="W109" i="2"/>
  <c r="W112" i="2"/>
  <c r="O110" i="2"/>
  <c r="W106" i="2"/>
  <c r="W116" i="2"/>
  <c r="W126" i="2"/>
  <c r="AA128" i="2"/>
  <c r="AA133" i="2"/>
  <c r="O138" i="2"/>
  <c r="S150" i="2"/>
  <c r="AA163" i="2"/>
  <c r="K58" i="2"/>
  <c r="AA58" i="2"/>
  <c r="S71" i="2"/>
  <c r="S72" i="2"/>
  <c r="S73" i="2"/>
  <c r="S74" i="2"/>
  <c r="S75" i="2"/>
  <c r="M76" i="2"/>
  <c r="AA77" i="2"/>
  <c r="Y79" i="2"/>
  <c r="S81" i="2"/>
  <c r="O83" i="2"/>
  <c r="M84" i="2"/>
  <c r="AA85" i="2"/>
  <c r="K85" i="2"/>
  <c r="Y87" i="2"/>
  <c r="W88" i="2"/>
  <c r="S89" i="2"/>
  <c r="O91" i="2"/>
  <c r="M92" i="2"/>
  <c r="AA93" i="2"/>
  <c r="K93" i="2"/>
  <c r="Y95" i="2"/>
  <c r="W96" i="2"/>
  <c r="S97" i="2"/>
  <c r="AA79" i="2"/>
  <c r="K79" i="2"/>
  <c r="AA87" i="2"/>
  <c r="U99" i="2"/>
  <c r="M103" i="2"/>
  <c r="Y106" i="2"/>
  <c r="O111" i="2"/>
  <c r="Y114" i="2"/>
  <c r="O108" i="2"/>
  <c r="Y104" i="2"/>
  <c r="Q106" i="2"/>
  <c r="S110" i="2"/>
  <c r="O113" i="2"/>
  <c r="O82" i="2"/>
  <c r="AA108" i="2"/>
  <c r="AA112" i="2"/>
  <c r="AA107" i="2"/>
  <c r="U116" i="2"/>
  <c r="O122" i="2"/>
  <c r="Y126" i="2"/>
  <c r="AA129" i="2"/>
  <c r="AA131" i="2"/>
  <c r="AA124" i="2"/>
  <c r="S136" i="2"/>
  <c r="M139" i="2"/>
  <c r="S140" i="2"/>
  <c r="AA142" i="2"/>
  <c r="K146" i="2"/>
  <c r="AA154" i="2"/>
  <c r="AA155" i="2"/>
  <c r="K163" i="2"/>
  <c r="Q76" i="2"/>
  <c r="AA76" i="2"/>
  <c r="S78" i="2"/>
  <c r="AA78" i="2"/>
  <c r="I80" i="2"/>
  <c r="AA80" i="2"/>
  <c r="Q83" i="2"/>
  <c r="W83" i="2"/>
  <c r="I84" i="2"/>
  <c r="S84" i="2"/>
  <c r="I86" i="2"/>
  <c r="Q87" i="2"/>
  <c r="W87" i="2"/>
  <c r="I88" i="2"/>
  <c r="S88" i="2"/>
  <c r="K90" i="2"/>
  <c r="I91" i="2"/>
  <c r="W91" i="2"/>
  <c r="I92" i="2"/>
  <c r="S92" i="2"/>
  <c r="I94" i="2"/>
  <c r="S94" i="2"/>
  <c r="I95" i="2"/>
  <c r="W95" i="2"/>
  <c r="S95" i="2"/>
  <c r="I96" i="2"/>
  <c r="S96" i="2"/>
  <c r="I98" i="2"/>
  <c r="U98" i="2"/>
  <c r="I99" i="2"/>
  <c r="O99" i="2"/>
  <c r="M99" i="2"/>
  <c r="I100" i="2"/>
  <c r="U100" i="2"/>
  <c r="Y100" i="2"/>
  <c r="Q100" i="2"/>
  <c r="I101" i="2"/>
  <c r="O101" i="2"/>
  <c r="M101" i="2"/>
  <c r="I102" i="2"/>
  <c r="W102" i="2"/>
  <c r="U102" i="2"/>
  <c r="Q103" i="2"/>
  <c r="W103" i="2"/>
  <c r="U103" i="2"/>
  <c r="I104" i="2"/>
  <c r="M104" i="2"/>
  <c r="Q104" i="2"/>
  <c r="W107" i="2"/>
  <c r="S108" i="2"/>
  <c r="M110" i="2"/>
  <c r="W111" i="2"/>
  <c r="S112" i="2"/>
  <c r="M114" i="2"/>
  <c r="K106" i="2"/>
  <c r="W108" i="2"/>
  <c r="K112" i="2"/>
  <c r="U105" i="2"/>
  <c r="O105" i="2"/>
  <c r="Y108" i="2"/>
  <c r="O109" i="2"/>
  <c r="M112" i="2"/>
  <c r="W113" i="2"/>
  <c r="S114" i="2"/>
  <c r="O112" i="2"/>
  <c r="S106" i="2"/>
  <c r="Q108" i="2"/>
  <c r="W110" i="2"/>
  <c r="W114" i="2"/>
  <c r="W115" i="2"/>
  <c r="AA113" i="2"/>
  <c r="O116" i="2"/>
  <c r="W122" i="2"/>
  <c r="O126" i="2"/>
  <c r="O119" i="2"/>
  <c r="S128" i="2"/>
  <c r="S129" i="2"/>
  <c r="S130" i="2"/>
  <c r="S131" i="2"/>
  <c r="S133" i="2"/>
  <c r="M117" i="2"/>
  <c r="O134" i="2"/>
  <c r="AA136" i="2"/>
  <c r="K136" i="2"/>
  <c r="Y138" i="2"/>
  <c r="W139" i="2"/>
  <c r="Y105" i="2"/>
  <c r="AA150" i="2"/>
  <c r="K150" i="2"/>
  <c r="S154" i="2"/>
  <c r="Q155" i="2"/>
  <c r="S158" i="2"/>
  <c r="Q159" i="2"/>
  <c r="S159" i="2"/>
  <c r="S163" i="2"/>
  <c r="AA167" i="2"/>
  <c r="K167" i="2"/>
  <c r="S76" i="2"/>
  <c r="W79" i="2"/>
  <c r="S80" i="2"/>
  <c r="U86" i="2"/>
  <c r="U94" i="2"/>
  <c r="AA82" i="2"/>
  <c r="O90" i="2"/>
  <c r="AA90" i="2"/>
  <c r="Y98" i="2"/>
  <c r="S98" i="2"/>
  <c r="W100" i="2"/>
  <c r="U104" i="2"/>
  <c r="W104" i="2"/>
  <c r="W86" i="2"/>
  <c r="W94" i="2"/>
  <c r="U106" i="2"/>
  <c r="Y111" i="2"/>
  <c r="M79" i="2"/>
  <c r="Q109" i="2"/>
  <c r="U110" i="2"/>
  <c r="Q117" i="2"/>
  <c r="M149" i="2"/>
  <c r="M82" i="2"/>
  <c r="K82" i="2"/>
  <c r="Y90" i="2"/>
  <c r="W90" i="2"/>
  <c r="Q90" i="2"/>
  <c r="S90" i="2"/>
  <c r="O98" i="2"/>
  <c r="AA98" i="2"/>
  <c r="K98" i="2"/>
  <c r="M100" i="2"/>
  <c r="O100" i="2"/>
  <c r="S102" i="2"/>
  <c r="O78" i="2"/>
  <c r="Y86" i="2"/>
  <c r="Q86" i="2"/>
  <c r="Y94" i="2"/>
  <c r="Q94" i="2"/>
  <c r="K102" i="2"/>
  <c r="M106" i="2"/>
  <c r="O106" i="2"/>
  <c r="Y93" i="2"/>
  <c r="O89" i="2"/>
  <c r="S109" i="2"/>
  <c r="S113" i="2"/>
  <c r="Q113" i="2"/>
  <c r="M116" i="2"/>
  <c r="S101" i="2"/>
  <c r="U114" i="2"/>
  <c r="W119" i="2"/>
  <c r="O76" i="2"/>
  <c r="O117" i="2"/>
  <c r="S121" i="2"/>
  <c r="W124" i="2"/>
  <c r="AA134" i="2"/>
  <c r="K142" i="2"/>
  <c r="AA146" i="2"/>
  <c r="K155" i="2"/>
  <c r="M141" i="2"/>
  <c r="M157" i="2"/>
  <c r="Y82" i="2"/>
  <c r="W82" i="2"/>
  <c r="Q82" i="2"/>
  <c r="S82" i="2"/>
  <c r="M78" i="2"/>
  <c r="K78" i="2"/>
  <c r="O86" i="2"/>
  <c r="M86" i="2"/>
  <c r="AA86" i="2"/>
  <c r="K86" i="2"/>
  <c r="O94" i="2"/>
  <c r="M94" i="2"/>
  <c r="AA94" i="2"/>
  <c r="K94" i="2"/>
  <c r="Y97" i="2"/>
  <c r="Y85" i="2"/>
  <c r="S107" i="2"/>
  <c r="Q107" i="2"/>
  <c r="AA109" i="2"/>
  <c r="U96" i="2"/>
  <c r="AA110" i="2"/>
  <c r="AA114" i="2"/>
  <c r="S117" i="2"/>
  <c r="W117" i="2"/>
  <c r="U117" i="2"/>
  <c r="K118" i="2"/>
  <c r="S124" i="2"/>
  <c r="Q124" i="2"/>
  <c r="O124" i="2"/>
  <c r="Q71" i="2"/>
  <c r="S138" i="2"/>
  <c r="S142" i="2"/>
  <c r="S146" i="2"/>
  <c r="Q147" i="2"/>
  <c r="Q121" i="2"/>
  <c r="S155" i="2"/>
  <c r="AA159" i="2"/>
  <c r="K159" i="2"/>
  <c r="M137" i="2"/>
  <c r="M145" i="2"/>
  <c r="M153" i="2"/>
  <c r="M161" i="2"/>
  <c r="AA169" i="2"/>
  <c r="Y78" i="2"/>
  <c r="W78" i="2"/>
  <c r="Q78" i="2"/>
  <c r="U79" i="2"/>
  <c r="Q81" i="2"/>
  <c r="Q89" i="2"/>
  <c r="O75" i="2"/>
  <c r="Q99" i="2"/>
  <c r="K105" i="2"/>
  <c r="O72" i="2"/>
  <c r="W118" i="2"/>
  <c r="AA120" i="2"/>
  <c r="K134" i="2"/>
  <c r="Q139" i="2"/>
  <c r="S100" i="2"/>
  <c r="O121" i="2"/>
  <c r="AA139" i="2"/>
  <c r="S147" i="2"/>
  <c r="O125" i="2"/>
  <c r="K137" i="2"/>
  <c r="K141" i="2"/>
  <c r="K145" i="2"/>
  <c r="K149" i="2"/>
  <c r="K153" i="2"/>
  <c r="K157" i="2"/>
  <c r="K161" i="2"/>
  <c r="M169" i="2"/>
  <c r="K169" i="2"/>
  <c r="Q79" i="2"/>
  <c r="U81" i="2"/>
  <c r="Q85" i="2"/>
  <c r="O85" i="2"/>
  <c r="Y89" i="2"/>
  <c r="Q75" i="2"/>
  <c r="Y96" i="2"/>
  <c r="S99" i="2"/>
  <c r="Y101" i="2"/>
  <c r="U92" i="2"/>
  <c r="U76" i="2"/>
  <c r="Y118" i="2"/>
  <c r="U118" i="2"/>
  <c r="AA100" i="2"/>
  <c r="W120" i="2"/>
  <c r="S134" i="2"/>
  <c r="AA138" i="2"/>
  <c r="K138" i="2"/>
  <c r="S103" i="2"/>
  <c r="M121" i="2"/>
  <c r="K139" i="2"/>
  <c r="AA147" i="2"/>
  <c r="K147" i="2"/>
  <c r="Q125" i="2"/>
  <c r="O137" i="2"/>
  <c r="AA137" i="2"/>
  <c r="O141" i="2"/>
  <c r="AA141" i="2"/>
  <c r="O145" i="2"/>
  <c r="AA145" i="2"/>
  <c r="O149" i="2"/>
  <c r="AA149" i="2"/>
  <c r="O153" i="2"/>
  <c r="AA153" i="2"/>
  <c r="O157" i="2"/>
  <c r="AA157" i="2"/>
  <c r="O161" i="2"/>
  <c r="AA161" i="2"/>
  <c r="Y169" i="2"/>
  <c r="W169" i="2"/>
  <c r="Q169" i="2"/>
  <c r="Y75" i="2"/>
  <c r="Y92" i="2"/>
  <c r="Q72" i="2"/>
  <c r="M72" i="2"/>
  <c r="AA105" i="2"/>
  <c r="S105" i="2"/>
  <c r="S118" i="2"/>
  <c r="O118" i="2"/>
  <c r="M118" i="2"/>
  <c r="O71" i="2"/>
  <c r="S120" i="2"/>
  <c r="Q120" i="2"/>
  <c r="O120" i="2"/>
  <c r="AA103" i="2"/>
  <c r="AA121" i="2"/>
  <c r="Y121" i="2"/>
  <c r="W121" i="2"/>
  <c r="S139" i="2"/>
  <c r="S125" i="2"/>
  <c r="M125" i="2"/>
  <c r="Y137" i="2"/>
  <c r="W137" i="2"/>
  <c r="Q137" i="2"/>
  <c r="S137" i="2"/>
  <c r="Y141" i="2"/>
  <c r="W141" i="2"/>
  <c r="Q141" i="2"/>
  <c r="S141" i="2"/>
  <c r="Y145" i="2"/>
  <c r="W145" i="2"/>
  <c r="Q145" i="2"/>
  <c r="S145" i="2"/>
  <c r="Y149" i="2"/>
  <c r="W149" i="2"/>
  <c r="Q149" i="2"/>
  <c r="S149" i="2"/>
  <c r="Y153" i="2"/>
  <c r="W153" i="2"/>
  <c r="Q153" i="2"/>
  <c r="S153" i="2"/>
  <c r="Y157" i="2"/>
  <c r="W157" i="2"/>
  <c r="Q157" i="2"/>
  <c r="Y161" i="2"/>
  <c r="W161" i="2"/>
  <c r="Q161" i="2"/>
  <c r="O70" i="2"/>
  <c r="W70" i="2"/>
  <c r="K70" i="2"/>
  <c r="AA70" i="2"/>
  <c r="Q70" i="2"/>
  <c r="U62" i="2"/>
  <c r="S59" i="2"/>
  <c r="S61" i="2"/>
  <c r="K62" i="2"/>
  <c r="AA62" i="2"/>
  <c r="K64" i="2"/>
  <c r="AA64" i="2"/>
  <c r="S65" i="2"/>
  <c r="U68" i="2"/>
  <c r="U70" i="2"/>
  <c r="O68" i="2"/>
  <c r="W69" i="2"/>
  <c r="S68" i="2"/>
  <c r="K69" i="2"/>
  <c r="AA69" i="2"/>
  <c r="S70" i="2"/>
  <c r="W151" i="2"/>
  <c r="Q151" i="2"/>
  <c r="W59" i="2"/>
  <c r="S151" i="2"/>
  <c r="O61" i="2"/>
  <c r="O65" i="2"/>
  <c r="M65" i="2"/>
  <c r="Y68" i="2"/>
  <c r="U72" i="2"/>
  <c r="Y72" i="2"/>
  <c r="W72" i="2"/>
  <c r="K72" i="2"/>
  <c r="W71" i="2"/>
  <c r="Y71" i="2"/>
  <c r="K71" i="2"/>
  <c r="K100" i="2"/>
  <c r="Y103" i="2"/>
  <c r="O165" i="2"/>
  <c r="Q165" i="2"/>
  <c r="U125" i="2"/>
  <c r="AA125" i="2"/>
  <c r="Y125" i="2"/>
  <c r="U165" i="2"/>
  <c r="I165" i="2"/>
  <c r="Y61" i="2"/>
  <c r="I61" i="2"/>
  <c r="I75" i="2"/>
  <c r="Y76" i="2"/>
  <c r="I76" i="2"/>
  <c r="I77" i="2"/>
  <c r="U78" i="2"/>
  <c r="I78" i="2"/>
  <c r="U82" i="2"/>
  <c r="I82" i="2"/>
  <c r="I83" i="2"/>
  <c r="I87" i="2"/>
  <c r="U90" i="2"/>
  <c r="I90" i="2"/>
  <c r="K103" i="2"/>
  <c r="I103" i="2"/>
  <c r="Q105" i="2"/>
  <c r="I105" i="2"/>
  <c r="Q112" i="2"/>
  <c r="I112" i="2"/>
  <c r="K125" i="2"/>
  <c r="I125" i="2"/>
  <c r="U126" i="2"/>
  <c r="I126" i="2"/>
  <c r="U157" i="2"/>
  <c r="I157" i="2"/>
  <c r="U161" i="2"/>
  <c r="I161" i="2"/>
  <c r="U169" i="2"/>
  <c r="I169" i="2"/>
  <c r="I135" i="2"/>
  <c r="Q67" i="2"/>
  <c r="I67" i="2"/>
  <c r="U63" i="2"/>
  <c r="I63" i="2"/>
  <c r="U64" i="2"/>
  <c r="I64" i="2"/>
  <c r="Y57" i="2"/>
  <c r="I57" i="2"/>
  <c r="O123" i="2"/>
  <c r="I123" i="2"/>
  <c r="Y65" i="2"/>
  <c r="U65" i="2"/>
  <c r="M59" i="2"/>
  <c r="Y59" i="2"/>
  <c r="M68" i="2"/>
  <c r="Q68" i="2"/>
  <c r="M69" i="2"/>
  <c r="Q69" i="2"/>
  <c r="M70" i="2"/>
  <c r="Y70" i="2"/>
  <c r="U187" i="2"/>
  <c r="K187" i="2"/>
  <c r="O184" i="2"/>
  <c r="W184" i="2"/>
  <c r="K184" i="2"/>
  <c r="U184" i="2"/>
  <c r="M184" i="2"/>
  <c r="Y184" i="2"/>
  <c r="Q184" i="2"/>
  <c r="AA184" i="2"/>
  <c r="S184" i="2"/>
  <c r="U171" i="2"/>
  <c r="Y171" i="2"/>
  <c r="O171" i="2"/>
  <c r="O183" i="2"/>
  <c r="W183" i="2"/>
  <c r="M183" i="2"/>
  <c r="Y183" i="2"/>
  <c r="Q183" i="2"/>
  <c r="AA183" i="2"/>
  <c r="S183" i="2"/>
  <c r="K183" i="2"/>
  <c r="U183" i="2"/>
  <c r="O67" i="2"/>
  <c r="AA67" i="2"/>
  <c r="M171" i="2"/>
  <c r="Q135" i="2"/>
  <c r="Q171" i="2"/>
  <c r="S135" i="2"/>
  <c r="K171" i="2"/>
  <c r="M58" i="2"/>
  <c r="Y58" i="2"/>
  <c r="O58" i="2"/>
  <c r="Q58" i="2"/>
  <c r="W58" i="2"/>
  <c r="K74" i="2"/>
  <c r="Q74" i="2"/>
  <c r="U74" i="2"/>
  <c r="M74" i="2"/>
  <c r="W74" i="2"/>
  <c r="O74" i="2"/>
  <c r="Y74" i="2"/>
  <c r="Q80" i="2"/>
  <c r="O80" i="2"/>
  <c r="U80" i="2"/>
  <c r="Y80" i="2"/>
  <c r="U84" i="2"/>
  <c r="Y84" i="2"/>
  <c r="O84" i="2"/>
  <c r="Q84" i="2"/>
  <c r="O88" i="2"/>
  <c r="Q88" i="2"/>
  <c r="U88" i="2"/>
  <c r="Y88" i="2"/>
  <c r="Q92" i="2"/>
  <c r="O92" i="2"/>
  <c r="O96" i="2"/>
  <c r="Q96" i="2"/>
  <c r="M98" i="2"/>
  <c r="W98" i="2"/>
  <c r="Q102" i="2"/>
  <c r="AA102" i="2"/>
  <c r="K104" i="2"/>
  <c r="AA104" i="2"/>
  <c r="S104" i="2"/>
  <c r="M108" i="2"/>
  <c r="K108" i="2"/>
  <c r="U108" i="2"/>
  <c r="K110" i="2"/>
  <c r="Q110" i="2"/>
  <c r="Q114" i="2"/>
  <c r="K114" i="2"/>
  <c r="Q116" i="2"/>
  <c r="S116" i="2"/>
  <c r="Y116" i="2"/>
  <c r="AA116" i="2"/>
  <c r="K116" i="2"/>
  <c r="AA118" i="2"/>
  <c r="Q118" i="2"/>
  <c r="M120" i="2"/>
  <c r="U120" i="2"/>
  <c r="Y120" i="2"/>
  <c r="K120" i="2"/>
  <c r="M122" i="2"/>
  <c r="K122" i="2"/>
  <c r="AA122" i="2"/>
  <c r="Q122" i="2"/>
  <c r="U122" i="2"/>
  <c r="S122" i="2"/>
  <c r="O127" i="2"/>
  <c r="W127" i="2"/>
  <c r="Q127" i="2"/>
  <c r="Y127" i="2"/>
  <c r="M127" i="2"/>
  <c r="S127" i="2"/>
  <c r="U127" i="2"/>
  <c r="AA127" i="2"/>
  <c r="K127" i="2"/>
  <c r="K129" i="2"/>
  <c r="Q129" i="2"/>
  <c r="U129" i="2"/>
  <c r="M129" i="2"/>
  <c r="W129" i="2"/>
  <c r="Y129" i="2"/>
  <c r="O129" i="2"/>
  <c r="K131" i="2"/>
  <c r="O131" i="2"/>
  <c r="Y131" i="2"/>
  <c r="Q131" i="2"/>
  <c r="U131" i="2"/>
  <c r="W131" i="2"/>
  <c r="M131" i="2"/>
  <c r="W134" i="2"/>
  <c r="M134" i="2"/>
  <c r="Q134" i="2"/>
  <c r="U134" i="2"/>
  <c r="U137" i="2"/>
  <c r="U139" i="2"/>
  <c r="Y139" i="2"/>
  <c r="O139" i="2"/>
  <c r="U141" i="2"/>
  <c r="U144" i="2"/>
  <c r="M144" i="2"/>
  <c r="W144" i="2"/>
  <c r="O144" i="2"/>
  <c r="Y144" i="2"/>
  <c r="Q144" i="2"/>
  <c r="W146" i="2"/>
  <c r="M146" i="2"/>
  <c r="Q146" i="2"/>
  <c r="U146" i="2"/>
  <c r="U148" i="2"/>
  <c r="M148" i="2"/>
  <c r="W148" i="2"/>
  <c r="O148" i="2"/>
  <c r="Y148" i="2"/>
  <c r="Q148" i="2"/>
  <c r="W150" i="2"/>
  <c r="M150" i="2"/>
  <c r="Q150" i="2"/>
  <c r="U150" i="2"/>
  <c r="U153" i="2"/>
  <c r="O155" i="2"/>
  <c r="U155" i="2"/>
  <c r="Y155" i="2"/>
  <c r="O159" i="2"/>
  <c r="U159" i="2"/>
  <c r="Y159" i="2"/>
  <c r="U163" i="2"/>
  <c r="O163" i="2"/>
  <c r="Y163" i="2"/>
  <c r="Q166" i="2"/>
  <c r="M166" i="2"/>
  <c r="U166" i="2"/>
  <c r="W166" i="2"/>
  <c r="O168" i="2"/>
  <c r="Q168" i="2"/>
  <c r="U168" i="2"/>
  <c r="W168" i="2"/>
  <c r="M168" i="2"/>
  <c r="Y168" i="2"/>
  <c r="W170" i="2"/>
  <c r="M170" i="2"/>
  <c r="Q170" i="2"/>
  <c r="U170" i="2"/>
  <c r="AA173" i="2"/>
  <c r="S173" i="2"/>
  <c r="U143" i="2"/>
  <c r="Y143" i="2"/>
  <c r="O143" i="2"/>
  <c r="K175" i="2"/>
  <c r="S175" i="2"/>
  <c r="AA175" i="2"/>
  <c r="M175" i="2"/>
  <c r="U175" i="2"/>
  <c r="O175" i="2"/>
  <c r="W175" i="2"/>
  <c r="Q175" i="2"/>
  <c r="Y175" i="2"/>
  <c r="O188" i="2"/>
  <c r="W188" i="2"/>
  <c r="Q188" i="2"/>
  <c r="Y188" i="2"/>
  <c r="K188" i="2"/>
  <c r="S188" i="2"/>
  <c r="AA188" i="2"/>
  <c r="M188" i="2"/>
  <c r="U188" i="2"/>
  <c r="O192" i="2"/>
  <c r="W192" i="2"/>
  <c r="Q192" i="2"/>
  <c r="Y192" i="2"/>
  <c r="K192" i="2"/>
  <c r="S192" i="2"/>
  <c r="AA192" i="2"/>
  <c r="M192" i="2"/>
  <c r="U192" i="2"/>
  <c r="M60" i="2"/>
  <c r="W60" i="2"/>
  <c r="Y60" i="2"/>
  <c r="O60" i="2"/>
  <c r="M66" i="2"/>
  <c r="W66" i="2"/>
  <c r="Y66" i="2"/>
  <c r="O66" i="2"/>
  <c r="Q66" i="2"/>
  <c r="U66" i="2"/>
  <c r="K66" i="2"/>
  <c r="W67" i="2"/>
  <c r="M135" i="2"/>
  <c r="W171" i="2"/>
  <c r="K135" i="2"/>
  <c r="M165" i="2"/>
  <c r="K165" i="2"/>
  <c r="K176" i="2"/>
  <c r="S176" i="2"/>
  <c r="AA176" i="2"/>
  <c r="M176" i="2"/>
  <c r="U176" i="2"/>
  <c r="O176" i="2"/>
  <c r="W176" i="2"/>
  <c r="Y176" i="2"/>
  <c r="Q176" i="2"/>
  <c r="U151" i="2"/>
  <c r="Y151" i="2"/>
  <c r="O151" i="2"/>
  <c r="O181" i="2"/>
  <c r="W181" i="2"/>
  <c r="S181" i="2"/>
  <c r="K181" i="2"/>
  <c r="U181" i="2"/>
  <c r="M181" i="2"/>
  <c r="Y181" i="2"/>
  <c r="Q181" i="2"/>
  <c r="AA181" i="2"/>
  <c r="O189" i="2"/>
  <c r="W189" i="2"/>
  <c r="Q189" i="2"/>
  <c r="Y189" i="2"/>
  <c r="K189" i="2"/>
  <c r="S189" i="2"/>
  <c r="AA189" i="2"/>
  <c r="M189" i="2"/>
  <c r="U189" i="2"/>
  <c r="O193" i="2"/>
  <c r="W193" i="2"/>
  <c r="Q193" i="2"/>
  <c r="Y193" i="2"/>
  <c r="K193" i="2"/>
  <c r="S193" i="2"/>
  <c r="AA193" i="2"/>
  <c r="M193" i="2"/>
  <c r="U193" i="2"/>
  <c r="Q63" i="2"/>
  <c r="Y63" i="2"/>
  <c r="K174" i="2"/>
  <c r="S174" i="2"/>
  <c r="AA174" i="2"/>
  <c r="M174" i="2"/>
  <c r="U174" i="2"/>
  <c r="O174" i="2"/>
  <c r="W174" i="2"/>
  <c r="Q174" i="2"/>
  <c r="Y174" i="2"/>
  <c r="M62" i="2"/>
  <c r="Q62" i="2"/>
  <c r="W62" i="2"/>
  <c r="Y62" i="2"/>
  <c r="O62" i="2"/>
  <c r="M177" i="2"/>
  <c r="O177" i="2"/>
  <c r="W177" i="2"/>
  <c r="S177" i="2"/>
  <c r="U177" i="2"/>
  <c r="K177" i="2"/>
  <c r="Y177" i="2"/>
  <c r="Q177" i="2"/>
  <c r="AA177" i="2"/>
  <c r="U135" i="2"/>
  <c r="Y135" i="2"/>
  <c r="O135" i="2"/>
  <c r="O191" i="2"/>
  <c r="W191" i="2"/>
  <c r="Q191" i="2"/>
  <c r="Y191" i="2"/>
  <c r="K191" i="2"/>
  <c r="S191" i="2"/>
  <c r="AA191" i="2"/>
  <c r="M191" i="2"/>
  <c r="U191" i="2"/>
  <c r="M67" i="2"/>
  <c r="Y67" i="2"/>
  <c r="O182" i="2"/>
  <c r="W182" i="2"/>
  <c r="Q182" i="2"/>
  <c r="AA182" i="2"/>
  <c r="S182" i="2"/>
  <c r="K182" i="2"/>
  <c r="U182" i="2"/>
  <c r="M182" i="2"/>
  <c r="Y182" i="2"/>
  <c r="M123" i="2"/>
  <c r="Y123" i="2"/>
  <c r="Q123" i="2"/>
  <c r="AA123" i="2"/>
  <c r="U123" i="2"/>
  <c r="K123" i="2"/>
  <c r="S123" i="2"/>
  <c r="S66" i="2"/>
  <c r="U67" i="2"/>
  <c r="K67" i="2"/>
  <c r="W135" i="2"/>
  <c r="AA171" i="2"/>
  <c r="O180" i="2"/>
  <c r="W180" i="2"/>
  <c r="K180" i="2"/>
  <c r="U180" i="2"/>
  <c r="M180" i="2"/>
  <c r="Y180" i="2"/>
  <c r="Q180" i="2"/>
  <c r="AA180" i="2"/>
  <c r="S180" i="2"/>
  <c r="M71" i="2"/>
  <c r="U71" i="2"/>
  <c r="K73" i="2"/>
  <c r="Q73" i="2"/>
  <c r="U73" i="2"/>
  <c r="M73" i="2"/>
  <c r="W73" i="2"/>
  <c r="O73" i="2"/>
  <c r="Y73" i="2"/>
  <c r="M75" i="2"/>
  <c r="U75" i="2"/>
  <c r="W75" i="2"/>
  <c r="M77" i="2"/>
  <c r="W77" i="2"/>
  <c r="O77" i="2"/>
  <c r="Y77" i="2"/>
  <c r="Q77" i="2"/>
  <c r="U77" i="2"/>
  <c r="W81" i="2"/>
  <c r="M81" i="2"/>
  <c r="O81" i="2"/>
  <c r="Y81" i="2"/>
  <c r="M83" i="2"/>
  <c r="U83" i="2"/>
  <c r="U85" i="2"/>
  <c r="M85" i="2"/>
  <c r="W85" i="2"/>
  <c r="M87" i="2"/>
  <c r="U87" i="2"/>
  <c r="U89" i="2"/>
  <c r="M89" i="2"/>
  <c r="W89" i="2"/>
  <c r="M91" i="2"/>
  <c r="Q91" i="2"/>
  <c r="U91" i="2"/>
  <c r="O93" i="2"/>
  <c r="Q93" i="2"/>
  <c r="U93" i="2"/>
  <c r="W93" i="2"/>
  <c r="M93" i="2"/>
  <c r="M95" i="2"/>
  <c r="Q95" i="2"/>
  <c r="U95" i="2"/>
  <c r="O97" i="2"/>
  <c r="W97" i="2"/>
  <c r="M97" i="2"/>
  <c r="Q97" i="2"/>
  <c r="U97" i="2"/>
  <c r="AA99" i="2"/>
  <c r="Y99" i="2"/>
  <c r="Q101" i="2"/>
  <c r="AA101" i="2"/>
  <c r="K101" i="2"/>
  <c r="U107" i="2"/>
  <c r="K107" i="2"/>
  <c r="M107" i="2"/>
  <c r="Y107" i="2"/>
  <c r="U109" i="2"/>
  <c r="K109" i="2"/>
  <c r="M109" i="2"/>
  <c r="Y109" i="2"/>
  <c r="M111" i="2"/>
  <c r="K111" i="2"/>
  <c r="AA111" i="2"/>
  <c r="Q111" i="2"/>
  <c r="S111" i="2"/>
  <c r="U111" i="2"/>
  <c r="U113" i="2"/>
  <c r="M113" i="2"/>
  <c r="Y113" i="2"/>
  <c r="K113" i="2"/>
  <c r="O115" i="2"/>
  <c r="Q115" i="2"/>
  <c r="AA115" i="2"/>
  <c r="S115" i="2"/>
  <c r="U115" i="2"/>
  <c r="K115" i="2"/>
  <c r="Y115" i="2"/>
  <c r="AA117" i="2"/>
  <c r="K117" i="2"/>
  <c r="Y117" i="2"/>
  <c r="M119" i="2"/>
  <c r="Y119" i="2"/>
  <c r="Q119" i="2"/>
  <c r="AA119" i="2"/>
  <c r="S119" i="2"/>
  <c r="K119" i="2"/>
  <c r="U119" i="2"/>
  <c r="K121" i="2"/>
  <c r="U121" i="2"/>
  <c r="M124" i="2"/>
  <c r="U124" i="2"/>
  <c r="K124" i="2"/>
  <c r="Y124" i="2"/>
  <c r="M126" i="2"/>
  <c r="Q126" i="2"/>
  <c r="S126" i="2"/>
  <c r="AA126" i="2"/>
  <c r="K126" i="2"/>
  <c r="K128" i="2"/>
  <c r="Q128" i="2"/>
  <c r="U128" i="2"/>
  <c r="M128" i="2"/>
  <c r="W128" i="2"/>
  <c r="O128" i="2"/>
  <c r="Y128" i="2"/>
  <c r="K130" i="2"/>
  <c r="O130" i="2"/>
  <c r="Y130" i="2"/>
  <c r="Q130" i="2"/>
  <c r="U130" i="2"/>
  <c r="M130" i="2"/>
  <c r="W130" i="2"/>
  <c r="K133" i="2"/>
  <c r="M133" i="2"/>
  <c r="W133" i="2"/>
  <c r="O133" i="2"/>
  <c r="Y133" i="2"/>
  <c r="Q133" i="2"/>
  <c r="U133" i="2"/>
  <c r="U136" i="2"/>
  <c r="M136" i="2"/>
  <c r="W136" i="2"/>
  <c r="O136" i="2"/>
  <c r="Y136" i="2"/>
  <c r="Q136" i="2"/>
  <c r="W138" i="2"/>
  <c r="M138" i="2"/>
  <c r="Q138" i="2"/>
  <c r="U138" i="2"/>
  <c r="U140" i="2"/>
  <c r="M140" i="2"/>
  <c r="W140" i="2"/>
  <c r="O140" i="2"/>
  <c r="Y140" i="2"/>
  <c r="Q140" i="2"/>
  <c r="W142" i="2"/>
  <c r="M142" i="2"/>
  <c r="Q142" i="2"/>
  <c r="U142" i="2"/>
  <c r="U145" i="2"/>
  <c r="U147" i="2"/>
  <c r="Y147" i="2"/>
  <c r="O147" i="2"/>
  <c r="U149" i="2"/>
  <c r="U152" i="2"/>
  <c r="M152" i="2"/>
  <c r="W152" i="2"/>
  <c r="O152" i="2"/>
  <c r="Y152" i="2"/>
  <c r="Q152" i="2"/>
  <c r="Q154" i="2"/>
  <c r="M154" i="2"/>
  <c r="U154" i="2"/>
  <c r="W154" i="2"/>
  <c r="O156" i="2"/>
  <c r="Y156" i="2"/>
  <c r="U156" i="2"/>
  <c r="W156" i="2"/>
  <c r="M156" i="2"/>
  <c r="Q156" i="2"/>
  <c r="U158" i="2"/>
  <c r="M158" i="2"/>
  <c r="Q158" i="2"/>
  <c r="W158" i="2"/>
  <c r="Q160" i="2"/>
  <c r="W160" i="2"/>
  <c r="M160" i="2"/>
  <c r="Y160" i="2"/>
  <c r="O160" i="2"/>
  <c r="U160" i="2"/>
  <c r="W162" i="2"/>
  <c r="M162" i="2"/>
  <c r="Q162" i="2"/>
  <c r="U162" i="2"/>
  <c r="U164" i="2"/>
  <c r="M164" i="2"/>
  <c r="Y164" i="2"/>
  <c r="O164" i="2"/>
  <c r="Q164" i="2"/>
  <c r="W164" i="2"/>
  <c r="O167" i="2"/>
  <c r="U167" i="2"/>
  <c r="Y167" i="2"/>
  <c r="U172" i="2"/>
  <c r="M172" i="2"/>
  <c r="W172" i="2"/>
  <c r="O172" i="2"/>
  <c r="Y172" i="2"/>
  <c r="Q172" i="2"/>
  <c r="K132" i="2"/>
  <c r="M132" i="2"/>
  <c r="W132" i="2"/>
  <c r="O132" i="2"/>
  <c r="Y132" i="2"/>
  <c r="Q132" i="2"/>
  <c r="U132" i="2"/>
  <c r="O190" i="2"/>
  <c r="W190" i="2"/>
  <c r="Q190" i="2"/>
  <c r="Y190" i="2"/>
  <c r="K190" i="2"/>
  <c r="S190" i="2"/>
  <c r="AA190" i="2"/>
  <c r="M190" i="2"/>
  <c r="U190" i="2"/>
  <c r="O195" i="2"/>
  <c r="W195" i="2"/>
  <c r="Q195" i="2"/>
  <c r="Y195" i="2"/>
  <c r="K195" i="2"/>
  <c r="S195" i="2"/>
  <c r="AA195" i="2"/>
  <c r="M195" i="2"/>
  <c r="U195" i="2"/>
  <c r="M64" i="2"/>
  <c r="Y64" i="2"/>
  <c r="O64" i="2"/>
  <c r="W64" i="2"/>
  <c r="O178" i="2"/>
  <c r="W178" i="2"/>
  <c r="Q178" i="2"/>
  <c r="AA178" i="2"/>
  <c r="S178" i="2"/>
  <c r="K178" i="2"/>
  <c r="U178" i="2"/>
  <c r="M178" i="2"/>
  <c r="Y178" i="2"/>
  <c r="O179" i="2"/>
  <c r="W179" i="2"/>
  <c r="M179" i="2"/>
  <c r="Y179" i="2"/>
  <c r="Q179" i="2"/>
  <c r="AA179" i="2"/>
  <c r="S179" i="2"/>
  <c r="K179" i="2"/>
  <c r="U179" i="2"/>
  <c r="F148" i="6" l="1"/>
  <c r="F186" i="6" s="1"/>
  <c r="F7" i="6" l="1"/>
  <c r="F85" i="6" s="1"/>
  <c r="F88" i="6" l="1"/>
  <c r="F145" i="6" s="1"/>
  <c r="F246" i="6" s="1"/>
  <c r="B16" i="2" l="1"/>
  <c r="B13" i="2" l="1"/>
  <c r="A15" i="1" l="1"/>
  <c r="A4" i="2" s="1"/>
  <c r="B15" i="1"/>
  <c r="B4" i="2" s="1"/>
  <c r="D15" i="1"/>
  <c r="AS4" i="2" s="1"/>
  <c r="E15" i="1"/>
  <c r="D4" i="2" s="1"/>
  <c r="A16" i="1"/>
  <c r="A5" i="2" s="1"/>
  <c r="B16" i="1"/>
  <c r="B5" i="2" s="1"/>
  <c r="D16" i="1"/>
  <c r="AS5" i="2" s="1"/>
  <c r="E16" i="1"/>
  <c r="D5" i="2" s="1"/>
  <c r="A17" i="1"/>
  <c r="A6" i="2" s="1"/>
  <c r="B17" i="1"/>
  <c r="B6" i="2" s="1"/>
  <c r="D17" i="1"/>
  <c r="AS6" i="2" s="1"/>
  <c r="E17" i="1"/>
  <c r="D6" i="2" s="1"/>
  <c r="A18" i="1"/>
  <c r="A7" i="2" s="1"/>
  <c r="B18" i="1"/>
  <c r="B7" i="2" s="1"/>
  <c r="D18" i="1"/>
  <c r="AS7" i="2" s="1"/>
  <c r="E18" i="1"/>
  <c r="D7" i="2" s="1"/>
  <c r="A19" i="1"/>
  <c r="A8" i="2" s="1"/>
  <c r="B19" i="1"/>
  <c r="B8" i="2" s="1"/>
  <c r="D19" i="1"/>
  <c r="E19" i="1"/>
  <c r="D8" i="2" s="1"/>
  <c r="A9" i="2"/>
  <c r="B9" i="2"/>
  <c r="AS9" i="2"/>
  <c r="D9" i="2"/>
  <c r="A10" i="2"/>
  <c r="B10" i="2"/>
  <c r="AS10" i="2"/>
  <c r="D10" i="2"/>
  <c r="A11" i="2"/>
  <c r="B11" i="2"/>
  <c r="AS11" i="2"/>
  <c r="D11" i="2"/>
  <c r="A12" i="2"/>
  <c r="B12" i="2"/>
  <c r="AS12" i="2"/>
  <c r="D12" i="2"/>
  <c r="A13" i="2"/>
  <c r="AS13" i="2"/>
  <c r="D13" i="2"/>
  <c r="A14" i="2"/>
  <c r="B14" i="2"/>
  <c r="AS14" i="2"/>
  <c r="D14" i="2"/>
  <c r="A15" i="2"/>
  <c r="B15" i="2"/>
  <c r="D15" i="2"/>
  <c r="A16" i="2"/>
  <c r="AS16" i="2"/>
  <c r="D16" i="2"/>
  <c r="A17" i="2"/>
  <c r="B17" i="2"/>
  <c r="AS17" i="2"/>
  <c r="D17" i="2"/>
  <c r="A18" i="2"/>
  <c r="B18" i="2"/>
  <c r="D18" i="2"/>
  <c r="A19" i="2"/>
  <c r="B19" i="2"/>
  <c r="AS19" i="2"/>
  <c r="D19" i="2"/>
  <c r="A20" i="2"/>
  <c r="B20" i="2"/>
  <c r="AS20" i="2"/>
  <c r="D20" i="2"/>
  <c r="A21" i="2"/>
  <c r="B21" i="2"/>
  <c r="AS21" i="2"/>
  <c r="D21" i="2"/>
  <c r="A22" i="2"/>
  <c r="B22" i="2"/>
  <c r="AS22" i="2"/>
  <c r="D22" i="2"/>
  <c r="A23" i="2"/>
  <c r="B23" i="2"/>
  <c r="AS23" i="2"/>
  <c r="D23" i="2"/>
  <c r="A24" i="2"/>
  <c r="B24" i="2"/>
  <c r="AS24" i="2"/>
  <c r="D24" i="2"/>
  <c r="A25" i="2"/>
  <c r="B25" i="2"/>
  <c r="AS25" i="2"/>
  <c r="D25" i="2"/>
  <c r="A26" i="2"/>
  <c r="B26" i="2"/>
  <c r="AS26" i="2"/>
  <c r="D26" i="2"/>
  <c r="A27" i="2"/>
  <c r="B27" i="2"/>
  <c r="D27" i="2"/>
  <c r="A28" i="2"/>
  <c r="B28" i="2"/>
  <c r="AS28" i="2"/>
  <c r="D28" i="2"/>
  <c r="A29" i="2"/>
  <c r="B29" i="2"/>
  <c r="AS29" i="2"/>
  <c r="D29" i="2"/>
  <c r="A30" i="2"/>
  <c r="B30" i="2"/>
  <c r="AS30" i="2"/>
  <c r="D30" i="2"/>
  <c r="A31" i="2"/>
  <c r="B31" i="2"/>
  <c r="AS31" i="2"/>
  <c r="D31" i="2"/>
  <c r="A32" i="2"/>
  <c r="B32" i="2"/>
  <c r="AS32" i="2"/>
  <c r="D32" i="2"/>
  <c r="A33" i="2"/>
  <c r="B33" i="2"/>
  <c r="AS33" i="2"/>
  <c r="D33" i="2"/>
  <c r="A34" i="2"/>
  <c r="B34" i="2"/>
  <c r="AS34" i="2"/>
  <c r="D34" i="2"/>
  <c r="A35" i="2"/>
  <c r="B35" i="2"/>
  <c r="D35" i="2"/>
  <c r="A36" i="2"/>
  <c r="B36" i="2"/>
  <c r="AS36" i="2"/>
  <c r="D36" i="2"/>
  <c r="A37" i="2"/>
  <c r="B37" i="2"/>
  <c r="AS37" i="2"/>
  <c r="D37" i="2"/>
  <c r="A38" i="2"/>
  <c r="B38" i="2"/>
  <c r="AS38" i="2"/>
  <c r="D38" i="2"/>
  <c r="A39" i="2"/>
  <c r="B39" i="2"/>
  <c r="AS39" i="2"/>
  <c r="D39" i="2"/>
  <c r="A40" i="2"/>
  <c r="B40" i="2"/>
  <c r="AS40" i="2"/>
  <c r="D40" i="2"/>
  <c r="A41" i="2"/>
  <c r="B41" i="2"/>
  <c r="AS41" i="2"/>
  <c r="D41" i="2"/>
  <c r="A42" i="2"/>
  <c r="B42" i="2"/>
  <c r="AS42" i="2"/>
  <c r="D42" i="2"/>
  <c r="A43" i="2"/>
  <c r="B43" i="2"/>
  <c r="D43" i="2"/>
  <c r="A44" i="2"/>
  <c r="B44" i="2"/>
  <c r="AS44" i="2"/>
  <c r="D44" i="2"/>
  <c r="A45" i="2"/>
  <c r="B45" i="2"/>
  <c r="AS45" i="2"/>
  <c r="D45" i="2"/>
  <c r="A46" i="2"/>
  <c r="B46" i="2"/>
  <c r="AS46" i="2"/>
  <c r="D46" i="2"/>
  <c r="A47" i="2"/>
  <c r="B47" i="2"/>
  <c r="AS47" i="2"/>
  <c r="D47" i="2"/>
  <c r="A48" i="2"/>
  <c r="B48" i="2"/>
  <c r="AS48" i="2"/>
  <c r="D48" i="2"/>
  <c r="A49" i="2"/>
  <c r="B49" i="2"/>
  <c r="AS49" i="2"/>
  <c r="D49" i="2"/>
  <c r="A50" i="2"/>
  <c r="B50" i="2"/>
  <c r="AS50" i="2"/>
  <c r="D50" i="2"/>
  <c r="A51" i="2"/>
  <c r="B51" i="2"/>
  <c r="AS51" i="2"/>
  <c r="D51" i="2"/>
  <c r="A52" i="2"/>
  <c r="B52" i="2"/>
  <c r="AS52" i="2"/>
  <c r="D52" i="2"/>
  <c r="A53" i="2"/>
  <c r="B53" i="2"/>
  <c r="AS53" i="2"/>
  <c r="D53" i="2"/>
  <c r="A54" i="2"/>
  <c r="B54" i="2"/>
  <c r="AS54" i="2"/>
  <c r="D54" i="2"/>
  <c r="A55" i="2"/>
  <c r="B55" i="2"/>
  <c r="AS55" i="2"/>
  <c r="D55" i="2"/>
  <c r="A56" i="2"/>
  <c r="B56" i="2"/>
  <c r="AS56" i="2"/>
  <c r="D56" i="2"/>
  <c r="AS15" i="2" l="1"/>
  <c r="AQ14" i="2"/>
  <c r="AM14" i="2"/>
  <c r="AO14" i="2"/>
  <c r="AK14" i="2"/>
  <c r="AQ13" i="2"/>
  <c r="AO13" i="2"/>
  <c r="AM13" i="2"/>
  <c r="AK13" i="2"/>
  <c r="AQ56" i="2"/>
  <c r="AM56" i="2"/>
  <c r="AO56" i="2"/>
  <c r="AK56" i="2"/>
  <c r="AQ55" i="2"/>
  <c r="AO55" i="2"/>
  <c r="AM55" i="2"/>
  <c r="AK55" i="2"/>
  <c r="AQ54" i="2"/>
  <c r="AM54" i="2"/>
  <c r="AO54" i="2"/>
  <c r="AK54" i="2"/>
  <c r="AQ53" i="2"/>
  <c r="AO53" i="2"/>
  <c r="AM53" i="2"/>
  <c r="AK53" i="2"/>
  <c r="AQ52" i="2"/>
  <c r="AM52" i="2"/>
  <c r="AO52" i="2"/>
  <c r="AK52" i="2"/>
  <c r="AQ51" i="2"/>
  <c r="AO51" i="2"/>
  <c r="AM51" i="2"/>
  <c r="AK51" i="2"/>
  <c r="AQ50" i="2"/>
  <c r="AM50" i="2"/>
  <c r="AO50" i="2"/>
  <c r="AK50" i="2"/>
  <c r="AQ49" i="2"/>
  <c r="AO49" i="2"/>
  <c r="AM49" i="2"/>
  <c r="AK49" i="2"/>
  <c r="AQ48" i="2"/>
  <c r="AM48" i="2"/>
  <c r="AO48" i="2"/>
  <c r="AK48" i="2"/>
  <c r="AQ47" i="2"/>
  <c r="AO47" i="2"/>
  <c r="AM47" i="2"/>
  <c r="AK47" i="2"/>
  <c r="AQ46" i="2"/>
  <c r="AM46" i="2"/>
  <c r="AO46" i="2"/>
  <c r="AK46" i="2"/>
  <c r="AQ45" i="2"/>
  <c r="AO45" i="2"/>
  <c r="AM45" i="2"/>
  <c r="AK45" i="2"/>
  <c r="AQ44" i="2"/>
  <c r="AM44" i="2"/>
  <c r="AO44" i="2"/>
  <c r="AK44" i="2"/>
  <c r="AQ42" i="2"/>
  <c r="AM42" i="2"/>
  <c r="AO42" i="2"/>
  <c r="AK42" i="2"/>
  <c r="AQ41" i="2"/>
  <c r="AO41" i="2"/>
  <c r="AM41" i="2"/>
  <c r="AK41" i="2"/>
  <c r="AQ40" i="2"/>
  <c r="AM40" i="2"/>
  <c r="AO40" i="2"/>
  <c r="AK40" i="2"/>
  <c r="AQ39" i="2"/>
  <c r="AO39" i="2"/>
  <c r="AM39" i="2"/>
  <c r="AK39" i="2"/>
  <c r="AQ38" i="2"/>
  <c r="AM38" i="2"/>
  <c r="AO38" i="2"/>
  <c r="AK38" i="2"/>
  <c r="AQ37" i="2"/>
  <c r="AO37" i="2"/>
  <c r="AM37" i="2"/>
  <c r="AK37" i="2"/>
  <c r="AQ36" i="2"/>
  <c r="AM36" i="2"/>
  <c r="AO36" i="2"/>
  <c r="AK36" i="2"/>
  <c r="AQ34" i="2"/>
  <c r="AM34" i="2"/>
  <c r="AO34" i="2"/>
  <c r="AK34" i="2"/>
  <c r="AQ33" i="2"/>
  <c r="AO33" i="2"/>
  <c r="AM33" i="2"/>
  <c r="AK33" i="2"/>
  <c r="AQ32" i="2"/>
  <c r="AM32" i="2"/>
  <c r="AO32" i="2"/>
  <c r="AK32" i="2"/>
  <c r="AQ31" i="2"/>
  <c r="AO31" i="2"/>
  <c r="AM31" i="2"/>
  <c r="AK31" i="2"/>
  <c r="AQ30" i="2"/>
  <c r="AM30" i="2"/>
  <c r="AO30" i="2"/>
  <c r="AK30" i="2"/>
  <c r="AQ29" i="2"/>
  <c r="AO29" i="2"/>
  <c r="AM29" i="2"/>
  <c r="AK29" i="2"/>
  <c r="AQ28" i="2"/>
  <c r="AM28" i="2"/>
  <c r="AO28" i="2"/>
  <c r="AK28" i="2"/>
  <c r="AQ26" i="2"/>
  <c r="AM26" i="2"/>
  <c r="AO26" i="2"/>
  <c r="AK26" i="2"/>
  <c r="AQ25" i="2"/>
  <c r="AO25" i="2"/>
  <c r="AM25" i="2"/>
  <c r="AK25" i="2"/>
  <c r="AQ24" i="2"/>
  <c r="AM24" i="2"/>
  <c r="AO24" i="2"/>
  <c r="AK24" i="2"/>
  <c r="AQ23" i="2"/>
  <c r="AO23" i="2"/>
  <c r="AM23" i="2"/>
  <c r="AK23" i="2"/>
  <c r="AQ22" i="2"/>
  <c r="AM22" i="2"/>
  <c r="AO22" i="2"/>
  <c r="AK22" i="2"/>
  <c r="AQ21" i="2"/>
  <c r="AO21" i="2"/>
  <c r="AM21" i="2"/>
  <c r="AK21" i="2"/>
  <c r="AQ20" i="2"/>
  <c r="AM20" i="2"/>
  <c r="AO20" i="2"/>
  <c r="AK20" i="2"/>
  <c r="AQ19" i="2"/>
  <c r="AO19" i="2"/>
  <c r="AM19" i="2"/>
  <c r="AK19" i="2"/>
  <c r="AQ17" i="2"/>
  <c r="AO17" i="2"/>
  <c r="AM17" i="2"/>
  <c r="AK17" i="2"/>
  <c r="AQ16" i="2"/>
  <c r="AM16" i="2"/>
  <c r="AO16" i="2"/>
  <c r="AK16" i="2"/>
  <c r="AQ12" i="2"/>
  <c r="AM12" i="2"/>
  <c r="AO12" i="2"/>
  <c r="AK12" i="2"/>
  <c r="AQ11" i="2"/>
  <c r="AO11" i="2"/>
  <c r="AM11" i="2"/>
  <c r="AK11" i="2"/>
  <c r="AQ10" i="2"/>
  <c r="AM10" i="2"/>
  <c r="AO10" i="2"/>
  <c r="AK10" i="2"/>
  <c r="AQ9" i="2"/>
  <c r="AO9" i="2"/>
  <c r="AM9" i="2"/>
  <c r="AK9" i="2"/>
  <c r="AQ7" i="2"/>
  <c r="AO7" i="2"/>
  <c r="AM7" i="2"/>
  <c r="AK7" i="2"/>
  <c r="AQ6" i="2"/>
  <c r="AM6" i="2"/>
  <c r="AO6" i="2"/>
  <c r="AK6" i="2"/>
  <c r="AQ5" i="2"/>
  <c r="AO5" i="2"/>
  <c r="AM5" i="2"/>
  <c r="AK5" i="2"/>
  <c r="AQ4" i="2"/>
  <c r="AM4" i="2"/>
  <c r="AO4" i="2"/>
  <c r="AK4" i="2"/>
  <c r="AI14" i="2"/>
  <c r="AG14" i="2"/>
  <c r="AE14" i="2"/>
  <c r="AC14" i="2"/>
  <c r="I13" i="2"/>
  <c r="AI13" i="2"/>
  <c r="AE13" i="2"/>
  <c r="AG13" i="2"/>
  <c r="AC13" i="2"/>
  <c r="AI56" i="2"/>
  <c r="AG56" i="2"/>
  <c r="AE56" i="2"/>
  <c r="AC56" i="2"/>
  <c r="I55" i="2"/>
  <c r="AI55" i="2"/>
  <c r="AG55" i="2"/>
  <c r="AE55" i="2"/>
  <c r="AC55" i="2"/>
  <c r="I54" i="2"/>
  <c r="AI54" i="2"/>
  <c r="AG54" i="2"/>
  <c r="AE54" i="2"/>
  <c r="AC54" i="2"/>
  <c r="I53" i="2"/>
  <c r="AI53" i="2"/>
  <c r="AG53" i="2"/>
  <c r="AE53" i="2"/>
  <c r="AC53" i="2"/>
  <c r="I52" i="2"/>
  <c r="AI52" i="2"/>
  <c r="AG52" i="2"/>
  <c r="AE52" i="2"/>
  <c r="AC52" i="2"/>
  <c r="I51" i="2"/>
  <c r="AI51" i="2"/>
  <c r="AG51" i="2"/>
  <c r="AE51" i="2"/>
  <c r="AC51" i="2"/>
  <c r="I50" i="2"/>
  <c r="AI50" i="2"/>
  <c r="AG50" i="2"/>
  <c r="AE50" i="2"/>
  <c r="AC50" i="2"/>
  <c r="I49" i="2"/>
  <c r="AI49" i="2"/>
  <c r="AG49" i="2"/>
  <c r="AE49" i="2"/>
  <c r="AC49" i="2"/>
  <c r="I48" i="2"/>
  <c r="AI48" i="2"/>
  <c r="AG48" i="2"/>
  <c r="AE48" i="2"/>
  <c r="AC48" i="2"/>
  <c r="I47" i="2"/>
  <c r="AI47" i="2"/>
  <c r="AE47" i="2"/>
  <c r="AG47" i="2"/>
  <c r="AC47" i="2"/>
  <c r="I46" i="2"/>
  <c r="AI46" i="2"/>
  <c r="AG46" i="2"/>
  <c r="AE46" i="2"/>
  <c r="AC46" i="2"/>
  <c r="I45" i="2"/>
  <c r="AI45" i="2"/>
  <c r="AE45" i="2"/>
  <c r="AG45" i="2"/>
  <c r="AC45" i="2"/>
  <c r="I44" i="2"/>
  <c r="AI44" i="2"/>
  <c r="AG44" i="2"/>
  <c r="AE44" i="2"/>
  <c r="AC44" i="2"/>
  <c r="I42" i="2"/>
  <c r="AI42" i="2"/>
  <c r="AG42" i="2"/>
  <c r="AE42" i="2"/>
  <c r="AC42" i="2"/>
  <c r="I41" i="2"/>
  <c r="AI41" i="2"/>
  <c r="AE41" i="2"/>
  <c r="AG41" i="2"/>
  <c r="AC41" i="2"/>
  <c r="I40" i="2"/>
  <c r="AI40" i="2"/>
  <c r="AG40" i="2"/>
  <c r="AE40" i="2"/>
  <c r="AC40" i="2"/>
  <c r="I39" i="2"/>
  <c r="AI39" i="2"/>
  <c r="AE39" i="2"/>
  <c r="AG39" i="2"/>
  <c r="AC39" i="2"/>
  <c r="I38" i="2"/>
  <c r="AI38" i="2"/>
  <c r="AG38" i="2"/>
  <c r="AE38" i="2"/>
  <c r="AC38" i="2"/>
  <c r="I37" i="2"/>
  <c r="AI37" i="2"/>
  <c r="AE37" i="2"/>
  <c r="AG37" i="2"/>
  <c r="AC37" i="2"/>
  <c r="I36" i="2"/>
  <c r="AI36" i="2"/>
  <c r="AG36" i="2"/>
  <c r="AE36" i="2"/>
  <c r="AC36" i="2"/>
  <c r="I34" i="2"/>
  <c r="AI34" i="2"/>
  <c r="AG34" i="2"/>
  <c r="AE34" i="2"/>
  <c r="AC34" i="2"/>
  <c r="I33" i="2"/>
  <c r="AI33" i="2"/>
  <c r="AE33" i="2"/>
  <c r="AG33" i="2"/>
  <c r="AC33" i="2"/>
  <c r="I32" i="2"/>
  <c r="AI32" i="2"/>
  <c r="AG32" i="2"/>
  <c r="AE32" i="2"/>
  <c r="AC32" i="2"/>
  <c r="I31" i="2"/>
  <c r="AI31" i="2"/>
  <c r="AE31" i="2"/>
  <c r="AG31" i="2"/>
  <c r="AC31" i="2"/>
  <c r="I30" i="2"/>
  <c r="AI30" i="2"/>
  <c r="AG30" i="2"/>
  <c r="AE30" i="2"/>
  <c r="AC30" i="2"/>
  <c r="I29" i="2"/>
  <c r="AI29" i="2"/>
  <c r="AE29" i="2"/>
  <c r="AG29" i="2"/>
  <c r="AC29" i="2"/>
  <c r="I28" i="2"/>
  <c r="AI28" i="2"/>
  <c r="AG28" i="2"/>
  <c r="AE28" i="2"/>
  <c r="AC28" i="2"/>
  <c r="I26" i="2"/>
  <c r="AI26" i="2"/>
  <c r="AG26" i="2"/>
  <c r="AE26" i="2"/>
  <c r="AC26" i="2"/>
  <c r="I25" i="2"/>
  <c r="AI25" i="2"/>
  <c r="AE25" i="2"/>
  <c r="AG25" i="2"/>
  <c r="AC25" i="2"/>
  <c r="I24" i="2"/>
  <c r="AI24" i="2"/>
  <c r="AG24" i="2"/>
  <c r="AE24" i="2"/>
  <c r="AC24" i="2"/>
  <c r="I23" i="2"/>
  <c r="AI23" i="2"/>
  <c r="AE23" i="2"/>
  <c r="AG23" i="2"/>
  <c r="AC23" i="2"/>
  <c r="I22" i="2"/>
  <c r="AI22" i="2"/>
  <c r="AG22" i="2"/>
  <c r="AE22" i="2"/>
  <c r="AC22" i="2"/>
  <c r="I21" i="2"/>
  <c r="AI21" i="2"/>
  <c r="AE21" i="2"/>
  <c r="AG21" i="2"/>
  <c r="AC21" i="2"/>
  <c r="I20" i="2"/>
  <c r="AI20" i="2"/>
  <c r="AG20" i="2"/>
  <c r="AE20" i="2"/>
  <c r="AC20" i="2"/>
  <c r="I19" i="2"/>
  <c r="AI19" i="2"/>
  <c r="AE19" i="2"/>
  <c r="AG19" i="2"/>
  <c r="AC19" i="2"/>
  <c r="AI17" i="2"/>
  <c r="AE17" i="2"/>
  <c r="AG17" i="2"/>
  <c r="AC17" i="2"/>
  <c r="AI16" i="2"/>
  <c r="AG16" i="2"/>
  <c r="AE16" i="2"/>
  <c r="AC16" i="2"/>
  <c r="AI12" i="2"/>
  <c r="AG12" i="2"/>
  <c r="AE12" i="2"/>
  <c r="AC12" i="2"/>
  <c r="AI11" i="2"/>
  <c r="AE11" i="2"/>
  <c r="AG11" i="2"/>
  <c r="AC11" i="2"/>
  <c r="AI10" i="2"/>
  <c r="AG10" i="2"/>
  <c r="AE10" i="2"/>
  <c r="AC10" i="2"/>
  <c r="AI9" i="2"/>
  <c r="AE9" i="2"/>
  <c r="AG9" i="2"/>
  <c r="AC9" i="2"/>
  <c r="AI7" i="2"/>
  <c r="AE7" i="2"/>
  <c r="AG7" i="2"/>
  <c r="AC7" i="2"/>
  <c r="AI6" i="2"/>
  <c r="AG6" i="2"/>
  <c r="AE6" i="2"/>
  <c r="AC6" i="2"/>
  <c r="AI5" i="2"/>
  <c r="AE5" i="2"/>
  <c r="AG5" i="2"/>
  <c r="AC5" i="2"/>
  <c r="I4" i="2"/>
  <c r="AI4" i="2"/>
  <c r="AG4" i="2"/>
  <c r="AE4" i="2"/>
  <c r="AC4" i="2"/>
  <c r="I56" i="2"/>
  <c r="U56" i="2"/>
  <c r="AA17" i="2"/>
  <c r="I17" i="2"/>
  <c r="AA16" i="2"/>
  <c r="I16" i="2"/>
  <c r="I15" i="2"/>
  <c r="AA14" i="2"/>
  <c r="I14" i="2"/>
  <c r="AA12" i="2"/>
  <c r="I12" i="2"/>
  <c r="AA11" i="2"/>
  <c r="I11" i="2"/>
  <c r="AA10" i="2"/>
  <c r="I10" i="2"/>
  <c r="AA9" i="2"/>
  <c r="I9" i="2"/>
  <c r="AA7" i="2"/>
  <c r="I7" i="2"/>
  <c r="AA6" i="2"/>
  <c r="I6" i="2"/>
  <c r="AA5" i="2"/>
  <c r="I5" i="2"/>
  <c r="AA56" i="2"/>
  <c r="Y56" i="2"/>
  <c r="W56" i="2"/>
  <c r="S56" i="2"/>
  <c r="Q56" i="2"/>
  <c r="O56" i="2"/>
  <c r="M56" i="2"/>
  <c r="K56" i="2"/>
  <c r="AA55" i="2"/>
  <c r="Y55" i="2"/>
  <c r="W55" i="2"/>
  <c r="U55" i="2"/>
  <c r="S55" i="2"/>
  <c r="Q55" i="2"/>
  <c r="O55" i="2"/>
  <c r="M55" i="2"/>
  <c r="K55" i="2"/>
  <c r="AA54" i="2"/>
  <c r="Y54" i="2"/>
  <c r="W54" i="2"/>
  <c r="U54" i="2"/>
  <c r="S54" i="2"/>
  <c r="Q54" i="2"/>
  <c r="O54" i="2"/>
  <c r="M54" i="2"/>
  <c r="K54" i="2"/>
  <c r="AA53" i="2"/>
  <c r="Y53" i="2"/>
  <c r="W53" i="2"/>
  <c r="U53" i="2"/>
  <c r="S53" i="2"/>
  <c r="Q53" i="2"/>
  <c r="O53" i="2"/>
  <c r="M53" i="2"/>
  <c r="K53" i="2"/>
  <c r="AA52" i="2"/>
  <c r="Y52" i="2"/>
  <c r="W52" i="2"/>
  <c r="U52" i="2"/>
  <c r="S52" i="2"/>
  <c r="Q52" i="2"/>
  <c r="O52" i="2"/>
  <c r="M52" i="2"/>
  <c r="K52" i="2"/>
  <c r="AA51" i="2"/>
  <c r="Y51" i="2"/>
  <c r="W51" i="2"/>
  <c r="U51" i="2"/>
  <c r="S51" i="2"/>
  <c r="Q51" i="2"/>
  <c r="O51" i="2"/>
  <c r="M51" i="2"/>
  <c r="K51" i="2"/>
  <c r="AA50" i="2"/>
  <c r="Y50" i="2"/>
  <c r="W50" i="2"/>
  <c r="U50" i="2"/>
  <c r="S50" i="2"/>
  <c r="Q50" i="2"/>
  <c r="O50" i="2"/>
  <c r="M50" i="2"/>
  <c r="K50" i="2"/>
  <c r="AA49" i="2"/>
  <c r="Y49" i="2"/>
  <c r="W49" i="2"/>
  <c r="U49" i="2"/>
  <c r="S49" i="2"/>
  <c r="Q49" i="2"/>
  <c r="O49" i="2"/>
  <c r="M49" i="2"/>
  <c r="K49" i="2"/>
  <c r="AA48" i="2"/>
  <c r="Y48" i="2"/>
  <c r="W48" i="2"/>
  <c r="U48" i="2"/>
  <c r="S48" i="2"/>
  <c r="Q48" i="2"/>
  <c r="O48" i="2"/>
  <c r="M48" i="2"/>
  <c r="K48" i="2"/>
  <c r="AA47" i="2"/>
  <c r="Y47" i="2"/>
  <c r="W47" i="2"/>
  <c r="U47" i="2"/>
  <c r="S47" i="2"/>
  <c r="Q47" i="2"/>
  <c r="O47" i="2"/>
  <c r="M47" i="2"/>
  <c r="K47" i="2"/>
  <c r="AA46" i="2"/>
  <c r="Y46" i="2"/>
  <c r="W46" i="2"/>
  <c r="U46" i="2"/>
  <c r="S46" i="2"/>
  <c r="Q46" i="2"/>
  <c r="O46" i="2"/>
  <c r="M46" i="2"/>
  <c r="K46" i="2"/>
  <c r="AA45" i="2"/>
  <c r="Y45" i="2"/>
  <c r="W45" i="2"/>
  <c r="U45" i="2"/>
  <c r="S45" i="2"/>
  <c r="Q45" i="2"/>
  <c r="O45" i="2"/>
  <c r="M45" i="2"/>
  <c r="K45" i="2"/>
  <c r="AA44" i="2"/>
  <c r="Y44" i="2"/>
  <c r="W44" i="2"/>
  <c r="U44" i="2"/>
  <c r="S44" i="2"/>
  <c r="Q44" i="2"/>
  <c r="O44" i="2"/>
  <c r="M44" i="2"/>
  <c r="K44" i="2"/>
  <c r="AA42" i="2"/>
  <c r="Y42" i="2"/>
  <c r="W42" i="2"/>
  <c r="U42" i="2"/>
  <c r="S42" i="2"/>
  <c r="Q42" i="2"/>
  <c r="O42" i="2"/>
  <c r="M42" i="2"/>
  <c r="K42" i="2"/>
  <c r="AA41" i="2"/>
  <c r="Y41" i="2"/>
  <c r="W41" i="2"/>
  <c r="U41" i="2"/>
  <c r="S41" i="2"/>
  <c r="Q41" i="2"/>
  <c r="O41" i="2"/>
  <c r="M41" i="2"/>
  <c r="K41" i="2"/>
  <c r="AA40" i="2"/>
  <c r="Y40" i="2"/>
  <c r="W40" i="2"/>
  <c r="U40" i="2"/>
  <c r="S40" i="2"/>
  <c r="Q40" i="2"/>
  <c r="O40" i="2"/>
  <c r="M40" i="2"/>
  <c r="K40" i="2"/>
  <c r="AA39" i="2"/>
  <c r="Y39" i="2"/>
  <c r="W39" i="2"/>
  <c r="U39" i="2"/>
  <c r="S39" i="2"/>
  <c r="Q39" i="2"/>
  <c r="O39" i="2"/>
  <c r="M39" i="2"/>
  <c r="K39" i="2"/>
  <c r="AA38" i="2"/>
  <c r="Y38" i="2"/>
  <c r="W38" i="2"/>
  <c r="U38" i="2"/>
  <c r="S38" i="2"/>
  <c r="Q38" i="2"/>
  <c r="O38" i="2"/>
  <c r="M38" i="2"/>
  <c r="K38" i="2"/>
  <c r="AA37" i="2"/>
  <c r="Y37" i="2"/>
  <c r="W37" i="2"/>
  <c r="U37" i="2"/>
  <c r="S37" i="2"/>
  <c r="Q37" i="2"/>
  <c r="O37" i="2"/>
  <c r="M37" i="2"/>
  <c r="K37" i="2"/>
  <c r="AA36" i="2"/>
  <c r="Y36" i="2"/>
  <c r="W36" i="2"/>
  <c r="U36" i="2"/>
  <c r="S36" i="2"/>
  <c r="Q36" i="2"/>
  <c r="O36" i="2"/>
  <c r="M36" i="2"/>
  <c r="K36" i="2"/>
  <c r="AA34" i="2"/>
  <c r="Y34" i="2"/>
  <c r="W34" i="2"/>
  <c r="U34" i="2"/>
  <c r="S34" i="2"/>
  <c r="Q34" i="2"/>
  <c r="O34" i="2"/>
  <c r="M34" i="2"/>
  <c r="K34" i="2"/>
  <c r="AA33" i="2"/>
  <c r="Y33" i="2"/>
  <c r="W33" i="2"/>
  <c r="U33" i="2"/>
  <c r="S33" i="2"/>
  <c r="Q33" i="2"/>
  <c r="O33" i="2"/>
  <c r="M33" i="2"/>
  <c r="K33" i="2"/>
  <c r="AA32" i="2"/>
  <c r="Y32" i="2"/>
  <c r="W32" i="2"/>
  <c r="U32" i="2"/>
  <c r="S32" i="2"/>
  <c r="Q32" i="2"/>
  <c r="O32" i="2"/>
  <c r="M32" i="2"/>
  <c r="K32" i="2"/>
  <c r="AA31" i="2"/>
  <c r="Y31" i="2"/>
  <c r="W31" i="2"/>
  <c r="U31" i="2"/>
  <c r="S31" i="2"/>
  <c r="Q31" i="2"/>
  <c r="O31" i="2"/>
  <c r="M31" i="2"/>
  <c r="K31" i="2"/>
  <c r="AA30" i="2"/>
  <c r="Y30" i="2"/>
  <c r="W30" i="2"/>
  <c r="U30" i="2"/>
  <c r="S30" i="2"/>
  <c r="Q30" i="2"/>
  <c r="O30" i="2"/>
  <c r="M30" i="2"/>
  <c r="K30" i="2"/>
  <c r="AA29" i="2"/>
  <c r="Y29" i="2"/>
  <c r="W29" i="2"/>
  <c r="U29" i="2"/>
  <c r="S29" i="2"/>
  <c r="Q29" i="2"/>
  <c r="O29" i="2"/>
  <c r="M29" i="2"/>
  <c r="K29" i="2"/>
  <c r="AA28" i="2"/>
  <c r="Y28" i="2"/>
  <c r="W28" i="2"/>
  <c r="U28" i="2"/>
  <c r="S28" i="2"/>
  <c r="Q28" i="2"/>
  <c r="O28" i="2"/>
  <c r="M28" i="2"/>
  <c r="K28" i="2"/>
  <c r="AA26" i="2"/>
  <c r="Y26" i="2"/>
  <c r="W26" i="2"/>
  <c r="U26" i="2"/>
  <c r="S26" i="2"/>
  <c r="Q26" i="2"/>
  <c r="O26" i="2"/>
  <c r="M26" i="2"/>
  <c r="K26" i="2"/>
  <c r="AA25" i="2"/>
  <c r="Y25" i="2"/>
  <c r="W25" i="2"/>
  <c r="U25" i="2"/>
  <c r="S25" i="2"/>
  <c r="Q25" i="2"/>
  <c r="O25" i="2"/>
  <c r="M25" i="2"/>
  <c r="K25" i="2"/>
  <c r="AA24" i="2"/>
  <c r="Y24" i="2"/>
  <c r="W24" i="2"/>
  <c r="U24" i="2"/>
  <c r="S24" i="2"/>
  <c r="Q24" i="2"/>
  <c r="O24" i="2"/>
  <c r="M24" i="2"/>
  <c r="K24" i="2"/>
  <c r="AA23" i="2"/>
  <c r="Y23" i="2"/>
  <c r="W23" i="2"/>
  <c r="U23" i="2"/>
  <c r="S23" i="2"/>
  <c r="Q23" i="2"/>
  <c r="O23" i="2"/>
  <c r="M23" i="2"/>
  <c r="K23" i="2"/>
  <c r="AA22" i="2"/>
  <c r="Y22" i="2"/>
  <c r="W22" i="2"/>
  <c r="U22" i="2"/>
  <c r="S22" i="2"/>
  <c r="Q22" i="2"/>
  <c r="O22" i="2"/>
  <c r="M22" i="2"/>
  <c r="K22" i="2"/>
  <c r="AA21" i="2"/>
  <c r="Y21" i="2"/>
  <c r="W21" i="2"/>
  <c r="U21" i="2"/>
  <c r="Q21" i="2"/>
  <c r="O21" i="2"/>
  <c r="M21" i="2"/>
  <c r="K21" i="2"/>
  <c r="AA20" i="2"/>
  <c r="Y20" i="2"/>
  <c r="AA19" i="2"/>
  <c r="Y19" i="2"/>
  <c r="G15" i="1"/>
  <c r="G16" i="1"/>
  <c r="AS18" i="2"/>
  <c r="AA4" i="2"/>
  <c r="W4" i="2"/>
  <c r="AA13" i="2"/>
  <c r="K13" i="2"/>
  <c r="AS8" i="2"/>
  <c r="G19" i="1"/>
  <c r="G18" i="1"/>
  <c r="AS43" i="2"/>
  <c r="AS35" i="2"/>
  <c r="AS27" i="2"/>
  <c r="G17" i="1"/>
  <c r="U19" i="2"/>
  <c r="W19" i="2"/>
  <c r="U17" i="2"/>
  <c r="Y17" i="2"/>
  <c r="W17" i="2"/>
  <c r="U13" i="2"/>
  <c r="Y13" i="2"/>
  <c r="W13" i="2"/>
  <c r="U11" i="2"/>
  <c r="Y11" i="2"/>
  <c r="W11" i="2"/>
  <c r="U9" i="2"/>
  <c r="Y9" i="2"/>
  <c r="W9" i="2"/>
  <c r="U7" i="2"/>
  <c r="Y7" i="2"/>
  <c r="W7" i="2"/>
  <c r="U5" i="2"/>
  <c r="Y5" i="2"/>
  <c r="W5" i="2"/>
  <c r="W20" i="2"/>
  <c r="U20" i="2"/>
  <c r="W16" i="2"/>
  <c r="U16" i="2"/>
  <c r="Y16" i="2"/>
  <c r="W14" i="2"/>
  <c r="U14" i="2"/>
  <c r="Y14" i="2"/>
  <c r="W12" i="2"/>
  <c r="U12" i="2"/>
  <c r="Y12" i="2"/>
  <c r="W10" i="2"/>
  <c r="U10" i="2"/>
  <c r="Y10" i="2"/>
  <c r="W6" i="2"/>
  <c r="U6" i="2"/>
  <c r="Y6" i="2"/>
  <c r="U4" i="2"/>
  <c r="Y4" i="2"/>
  <c r="S21" i="2"/>
  <c r="M20" i="2"/>
  <c r="S20" i="2"/>
  <c r="Q20" i="2"/>
  <c r="M16" i="2"/>
  <c r="S16" i="2"/>
  <c r="Q16" i="2"/>
  <c r="M14" i="2"/>
  <c r="S14" i="2"/>
  <c r="Q14" i="2"/>
  <c r="M12" i="2"/>
  <c r="S12" i="2"/>
  <c r="Q12" i="2"/>
  <c r="M10" i="2"/>
  <c r="S10" i="2"/>
  <c r="Q10" i="2"/>
  <c r="M6" i="2"/>
  <c r="S6" i="2"/>
  <c r="Q6" i="2"/>
  <c r="M4" i="2"/>
  <c r="S4" i="2"/>
  <c r="Q4" i="2"/>
  <c r="K19" i="2"/>
  <c r="S19" i="2"/>
  <c r="Q19" i="2"/>
  <c r="K17" i="2"/>
  <c r="S17" i="2"/>
  <c r="Q17" i="2"/>
  <c r="S13" i="2"/>
  <c r="Q13" i="2"/>
  <c r="M11" i="2"/>
  <c r="S11" i="2"/>
  <c r="Q11" i="2"/>
  <c r="M9" i="2"/>
  <c r="S9" i="2"/>
  <c r="Q9" i="2"/>
  <c r="M7" i="2"/>
  <c r="S7" i="2"/>
  <c r="Q7" i="2"/>
  <c r="M5" i="2"/>
  <c r="S5" i="2"/>
  <c r="Q5" i="2"/>
  <c r="O5" i="2"/>
  <c r="O7" i="2"/>
  <c r="O9" i="2"/>
  <c r="O11" i="2"/>
  <c r="O13" i="2"/>
  <c r="O17" i="2"/>
  <c r="O19" i="2"/>
  <c r="O4" i="2"/>
  <c r="O6" i="2"/>
  <c r="O10" i="2"/>
  <c r="O12" i="2"/>
  <c r="O14" i="2"/>
  <c r="O16" i="2"/>
  <c r="O20" i="2"/>
  <c r="K14" i="2"/>
  <c r="K20" i="2"/>
  <c r="M13" i="2"/>
  <c r="M17" i="2"/>
  <c r="M19" i="2"/>
  <c r="K11" i="2"/>
  <c r="K7" i="2"/>
  <c r="K6" i="2"/>
  <c r="K10" i="2"/>
  <c r="K9" i="2"/>
  <c r="K5" i="2"/>
  <c r="K4" i="2"/>
  <c r="K12" i="2"/>
  <c r="K16" i="2"/>
  <c r="U15" i="2" l="1"/>
  <c r="AC15" i="2"/>
  <c r="O15" i="2"/>
  <c r="Q15" i="2"/>
  <c r="AA15" i="2"/>
  <c r="AG15" i="2"/>
  <c r="S15" i="2"/>
  <c r="W15" i="2"/>
  <c r="AE15" i="2"/>
  <c r="K15" i="2"/>
  <c r="M15" i="2"/>
  <c r="Y15" i="2"/>
  <c r="AI15" i="2"/>
  <c r="AK15" i="2"/>
  <c r="AM15" i="2"/>
  <c r="AO15" i="2"/>
  <c r="AQ15" i="2"/>
  <c r="AQ27" i="2"/>
  <c r="AO27" i="2"/>
  <c r="AM27" i="2"/>
  <c r="AK27" i="2"/>
  <c r="AQ43" i="2"/>
  <c r="AO43" i="2"/>
  <c r="AM43" i="2"/>
  <c r="AK43" i="2"/>
  <c r="AQ18" i="2"/>
  <c r="AM18" i="2"/>
  <c r="AO18" i="2"/>
  <c r="AK18" i="2"/>
  <c r="AQ35" i="2"/>
  <c r="AO35" i="2"/>
  <c r="AM35" i="2"/>
  <c r="AK35" i="2"/>
  <c r="AQ8" i="2"/>
  <c r="AM8" i="2"/>
  <c r="AO8" i="2"/>
  <c r="AK8" i="2"/>
  <c r="I27" i="2"/>
  <c r="AI27" i="2"/>
  <c r="AE27" i="2"/>
  <c r="AG27" i="2"/>
  <c r="AC27" i="2"/>
  <c r="I43" i="2"/>
  <c r="AI43" i="2"/>
  <c r="AE43" i="2"/>
  <c r="AG43" i="2"/>
  <c r="AC43" i="2"/>
  <c r="AI18" i="2"/>
  <c r="AG18" i="2"/>
  <c r="AE18" i="2"/>
  <c r="AC18" i="2"/>
  <c r="I35" i="2"/>
  <c r="AI35" i="2"/>
  <c r="AE35" i="2"/>
  <c r="AG35" i="2"/>
  <c r="AC35" i="2"/>
  <c r="AI8" i="2"/>
  <c r="AG8" i="2"/>
  <c r="AE8" i="2"/>
  <c r="AC8" i="2"/>
  <c r="Y8" i="2"/>
  <c r="I8" i="2"/>
  <c r="AA18" i="2"/>
  <c r="I18" i="2"/>
  <c r="K18" i="2"/>
  <c r="S18" i="2"/>
  <c r="Y18" i="2"/>
  <c r="M18" i="2"/>
  <c r="O18" i="2"/>
  <c r="Q18" i="2"/>
  <c r="W18" i="2"/>
  <c r="U18" i="2"/>
  <c r="AA27" i="2"/>
  <c r="Y27" i="2"/>
  <c r="W27" i="2"/>
  <c r="U27" i="2"/>
  <c r="S27" i="2"/>
  <c r="Q27" i="2"/>
  <c r="O27" i="2"/>
  <c r="M27" i="2"/>
  <c r="K27" i="2"/>
  <c r="AA35" i="2"/>
  <c r="Y35" i="2"/>
  <c r="W35" i="2"/>
  <c r="U35" i="2"/>
  <c r="S35" i="2"/>
  <c r="Q35" i="2"/>
  <c r="O35" i="2"/>
  <c r="M35" i="2"/>
  <c r="K35" i="2"/>
  <c r="AA43" i="2"/>
  <c r="Y43" i="2"/>
  <c r="W43" i="2"/>
  <c r="U43" i="2"/>
  <c r="S43" i="2"/>
  <c r="Q43" i="2"/>
  <c r="O43" i="2"/>
  <c r="M43" i="2"/>
  <c r="K43" i="2"/>
  <c r="Q8" i="2"/>
  <c r="K8" i="2"/>
  <c r="U8" i="2"/>
  <c r="S8" i="2"/>
  <c r="W8" i="2"/>
  <c r="AA8" i="2"/>
  <c r="M8" i="2"/>
  <c r="O8" i="2"/>
  <c r="E14" i="1"/>
  <c r="D14" i="1"/>
  <c r="G14" i="1" s="1"/>
  <c r="G21" i="1" s="1"/>
  <c r="B14" i="1"/>
  <c r="B3" i="2" s="1"/>
  <c r="A14" i="1"/>
  <c r="AS3" i="2" l="1"/>
  <c r="D3" i="2"/>
  <c r="A3" i="2"/>
  <c r="AQ3" i="2" l="1"/>
  <c r="AO3" i="2"/>
  <c r="AM3" i="2"/>
  <c r="AK3" i="2"/>
  <c r="I3" i="2"/>
  <c r="AI3" i="2"/>
  <c r="AE3" i="2"/>
  <c r="AG3" i="2"/>
  <c r="AC3" i="2"/>
  <c r="S3" i="2"/>
  <c r="W3" i="2"/>
  <c r="AA3" i="2"/>
  <c r="F3" i="2"/>
  <c r="U3" i="2"/>
  <c r="Y3" i="2"/>
  <c r="O3" i="2"/>
  <c r="Q3" i="2"/>
  <c r="M3" i="2"/>
  <c r="K3" i="2"/>
</calcChain>
</file>

<file path=xl/sharedStrings.xml><?xml version="1.0" encoding="utf-8"?>
<sst xmlns="http://schemas.openxmlformats.org/spreadsheetml/2006/main" count="5289" uniqueCount="291">
  <si>
    <t>EDITAL</t>
  </si>
  <si>
    <t>Nº</t>
  </si>
  <si>
    <t>Início</t>
  </si>
  <si>
    <t>R. Miguel Perez nº 6 Conj. Aquiles Stenguel - Londrina Pr  (43)3327-0226    CNPJ 72431.133/0001-23 - I.E isento</t>
  </si>
  <si>
    <t>Término</t>
  </si>
  <si>
    <t>página</t>
  </si>
  <si>
    <t>1/1</t>
  </si>
  <si>
    <t>Atendendo a legislação e os princípios da administração pública, o Cepas torna público a tomada de preços do processo de compras conforme descrição abaixo:</t>
  </si>
  <si>
    <t>OBJETO</t>
  </si>
  <si>
    <t>Item</t>
  </si>
  <si>
    <t>Descrição</t>
  </si>
  <si>
    <t>Qtde</t>
  </si>
  <si>
    <t>Unidade Med.</t>
  </si>
  <si>
    <t>REQUISITOS PARA APRESENTAÇÃO DA PROPOSTA</t>
  </si>
  <si>
    <t>1-Formulário de orçamento próprio, ou se necessário, solicitar modelo na Instituição;</t>
  </si>
  <si>
    <t>2-Identificação com nome ou razão social, endereço, e-mail, cnpj, telefone;</t>
  </si>
  <si>
    <t>3-Descrição detalhada do objeto proposto;</t>
  </si>
  <si>
    <t>4-Quantidade;</t>
  </si>
  <si>
    <t>5-Preço unitário e valor total do item;</t>
  </si>
  <si>
    <t>6-Carimbo com cnpj do estabelecimento e assinatura e nome do responsável;</t>
  </si>
  <si>
    <t>7-Data de emissão;</t>
  </si>
  <si>
    <t>8-Forma e condições de pagamentos;</t>
  </si>
  <si>
    <t>9-A quantidade poderá sofre alterações, para menos;</t>
  </si>
  <si>
    <t>Os interessados em atender o objeto, deverão, até a data de término do prazo, enviar propostas por  e-mail, cepassuprimentos@outlook.com ou entregar na Instituição no endereço: Rua Genivaldo Dias de Souza, s/n, ao lado do nº100,                    Jd. Santiago - Londrina Pr - Dúvidas e orientações, ligar 43 3327-0227 setor Administrativo.</t>
  </si>
  <si>
    <t>ORÇAMENTO</t>
  </si>
  <si>
    <t>Rua Miguel Perez nº 6 Conj. Aquiles Stenguel - Londrina Pr      Fone (43)3327-0226   CNPJ 72431.133/0001-23 I.E isento</t>
  </si>
  <si>
    <t>DATA</t>
  </si>
  <si>
    <t>Nome/Razão Social:</t>
  </si>
  <si>
    <t>Endereço:</t>
  </si>
  <si>
    <t>Contato:</t>
  </si>
  <si>
    <t>Fones</t>
  </si>
  <si>
    <t>e-mail:</t>
  </si>
  <si>
    <t>FAVOR ORÇAR CONFORME SOLICITAÇÃO ABAIXO</t>
  </si>
  <si>
    <t>Marca</t>
  </si>
  <si>
    <t>QT</t>
  </si>
  <si>
    <t>Unid.</t>
  </si>
  <si>
    <t>R$ Unitário</t>
  </si>
  <si>
    <t>R$ Total</t>
  </si>
  <si>
    <t>TOTAL GERAL</t>
  </si>
  <si>
    <t>Carimbo CNPJ</t>
  </si>
  <si>
    <t>Pagamento:</t>
  </si>
  <si>
    <t>Prazo de entrega:</t>
  </si>
  <si>
    <t>Validade da Proposta:</t>
  </si>
  <si>
    <t>Local e data:</t>
  </si>
  <si>
    <t>Nome  Responsável:</t>
  </si>
  <si>
    <t>Assinatura:</t>
  </si>
  <si>
    <t>LISTA DE CONFERÊNCIA - CLASSIFICADOS</t>
  </si>
  <si>
    <t xml:space="preserve">G TOSA  </t>
  </si>
  <si>
    <t>MULTICON</t>
  </si>
  <si>
    <t xml:space="preserve">MADRE </t>
  </si>
  <si>
    <t>ELTON</t>
  </si>
  <si>
    <t>FAZ FERTIL</t>
  </si>
  <si>
    <t xml:space="preserve">MUNDO DAS BOLAS </t>
  </si>
  <si>
    <t>ARTNOVA</t>
  </si>
  <si>
    <t xml:space="preserve">MEGA FEIRA  </t>
  </si>
  <si>
    <t>SULSPORTE</t>
  </si>
  <si>
    <t xml:space="preserve">CASA DAS MALHAS  </t>
  </si>
  <si>
    <t xml:space="preserve">EXCLUSIVA </t>
  </si>
  <si>
    <t xml:space="preserve">ESTAÇÃO GARDEN </t>
  </si>
  <si>
    <t xml:space="preserve">GARDEN KING    </t>
  </si>
  <si>
    <t xml:space="preserve">JC PAPELARIA  </t>
  </si>
  <si>
    <t xml:space="preserve">JUGUI </t>
  </si>
  <si>
    <t>R$ UNIT.</t>
  </si>
  <si>
    <t>TOTAL</t>
  </si>
  <si>
    <t>FORNECEDOR</t>
  </si>
  <si>
    <t>R$ unit</t>
  </si>
  <si>
    <t>Total</t>
  </si>
  <si>
    <t>N</t>
  </si>
  <si>
    <t>n</t>
  </si>
  <si>
    <t xml:space="preserve">N </t>
  </si>
  <si>
    <t>LISTA DE GANHADORES</t>
  </si>
  <si>
    <t>ALFINETE DE FIXAÇÃO (PERCEVEJO-TARRACHA) CAIXA COM 50 UNID.</t>
  </si>
  <si>
    <t>UNID</t>
  </si>
  <si>
    <t xml:space="preserve">ARTNOVA </t>
  </si>
  <si>
    <t>ALGODÃO HIDRÓFILO PCT 30G - BOLINHAS</t>
  </si>
  <si>
    <t>BLOCO ADESIVO DE ANOTAÇÕES 50FLS (POST-IT) - 4 CORES</t>
  </si>
  <si>
    <t>BOLA DE VOLEI</t>
  </si>
  <si>
    <t>BOLINHA DE BORRACHA BETS</t>
  </si>
  <si>
    <t>BOMBA DE INFLAR BALÃO</t>
  </si>
  <si>
    <t>BRINQUEDO PEGA VARETA</t>
  </si>
  <si>
    <t>CAIXA DE PAPELÃO P/ ARQUIVO MORTO - PAPELÃO</t>
  </si>
  <si>
    <t>CANETA MARCADOR DE TEXTO - AZUL</t>
  </si>
  <si>
    <t>CANETA MARCADOR DE TEXTO - ROSA</t>
  </si>
  <si>
    <t>CANETA MARCADOR PERMANENTE - AZUL</t>
  </si>
  <si>
    <t>CANETA MARCADOR PERMANENTE - PRETO</t>
  </si>
  <si>
    <t>CANETA MARCADOR PERMANENTE - VERMELHO</t>
  </si>
  <si>
    <t>CORDA COLETIVA P/ PULAR( 3MTS PARA CADA CORDA)</t>
  </si>
  <si>
    <t>METROS</t>
  </si>
  <si>
    <t xml:space="preserve">ELÁSTICO 9MM </t>
  </si>
  <si>
    <t>ESTILETE PEQUENO</t>
  </si>
  <si>
    <t>FELTRO - AZUL</t>
  </si>
  <si>
    <t>FELTRO - BRANCO</t>
  </si>
  <si>
    <t>FELTRO - VERDE</t>
  </si>
  <si>
    <t>FELTRO - VERMELHO</t>
  </si>
  <si>
    <t>FITA ADESIVA TRANSPARENTE ESTREITA</t>
  </si>
  <si>
    <t xml:space="preserve">FITA BANANA - DUPLA FACE </t>
  </si>
  <si>
    <t>GLITTER PVC 3G - AZUL</t>
  </si>
  <si>
    <t>GLITTER PVC 3G - OURO</t>
  </si>
  <si>
    <t>GLITTER PVC 3G - PRATA</t>
  </si>
  <si>
    <t>GLITTER PVC 3G - VERDE</t>
  </si>
  <si>
    <t>GLITTER PVC 3G - VERMELHO</t>
  </si>
  <si>
    <t>JOGO DA PIZZARIA MALUCA</t>
  </si>
  <si>
    <t>JOGO DE DOMINO</t>
  </si>
  <si>
    <t>JOGO DE TORRE DE EQUILIBRIO BLOCOS DE MADEIRA</t>
  </si>
  <si>
    <t>LÁPIS 4B GRAFITE</t>
  </si>
  <si>
    <t>LÁPIS 6B GRAFITE</t>
  </si>
  <si>
    <t>LÁPIS P/ COLORIR - 12 CORES</t>
  </si>
  <si>
    <t>MASSA DE MODELAR 500G - AMARELA</t>
  </si>
  <si>
    <t>MASSA DE MODELAR 500G - AZUL</t>
  </si>
  <si>
    <t>MASSA DE MODELAR 500G - BRANCA</t>
  </si>
  <si>
    <t>MASSA DE MODELAR 500G - PRETO</t>
  </si>
  <si>
    <t>MASSA DE MODELAR 500G - VERDE</t>
  </si>
  <si>
    <t>MASSA DE MODELAR 500G - VERMELHA</t>
  </si>
  <si>
    <t>MIÇANGÃO 500g - AMARELO</t>
  </si>
  <si>
    <t>MIÇANGÃO 500g - AZUL</t>
  </si>
  <si>
    <t>MIÇANGÃO 500g - PRETO</t>
  </si>
  <si>
    <t>MIÇANGÃO 500g - ROSA</t>
  </si>
  <si>
    <t>MIÇANGÃO 500G - VERDE</t>
  </si>
  <si>
    <t>PAPEL A3 P/ DESENHO 120G - BLOCO 50 FLS - BRANCO</t>
  </si>
  <si>
    <t>PAPEL A4 CRIATIVO - DUPLA FACE - 24 FLS - 8 CORES</t>
  </si>
  <si>
    <t>PAPEL A4 SULFITE 75G - 100 FLS - AMARELO</t>
  </si>
  <si>
    <t>PAPEL A4 SULFITE 75G - 100 FLS - AZUL</t>
  </si>
  <si>
    <t>PAPEL A4 SULFITE 75G - 100 FLS - ROSA</t>
  </si>
  <si>
    <t>PAPEL A4 SULFITE 75G - 100 FLS - VERDE</t>
  </si>
  <si>
    <t>PAPEL A4 SULFITE 75G - 500 FLS - RESMA</t>
  </si>
  <si>
    <t xml:space="preserve">PAPEL KRAFT - BOBINA </t>
  </si>
  <si>
    <t>PAPEL PARANÁ</t>
  </si>
  <si>
    <t>PINCEL ESCOLAR - Nº 12</t>
  </si>
  <si>
    <t>TECIDO TNT  - AMARELO  - ROLO 50 METROS</t>
  </si>
  <si>
    <t>TECIDO TNT  - AZUL CLARO  - ROLO 50 METROS</t>
  </si>
  <si>
    <t>TECIDO TNT  - AZUL ESCURO  - ROLO 50 METROS</t>
  </si>
  <si>
    <t xml:space="preserve">TECIDO TNT  - BRANCO - ROLO 50 METROS </t>
  </si>
  <si>
    <t>TECIDO TNT  - MARROM  - ROLO 50 METROS</t>
  </si>
  <si>
    <t>TECIDO TNT  - PRETO  - ROLO 50 METROS</t>
  </si>
  <si>
    <t>TECIDO TNT  - VERDE ESCURO  - ROLO 50 METROS</t>
  </si>
  <si>
    <t>TECIDO TNT  - VERMELHO  - ROLO 50 METROS</t>
  </si>
  <si>
    <t>TESOURA MULTISO 21 CM COM PONTA</t>
  </si>
  <si>
    <t>TINTA ACRILICA 37ML - AZUL CLARO</t>
  </si>
  <si>
    <t>TINTA ACRILICA 37ML - AZUL ESCURO</t>
  </si>
  <si>
    <t>TINTA ACRILICA 37ML - BRANCO</t>
  </si>
  <si>
    <t>TINTA ACRILICA 37ML - LARANJA</t>
  </si>
  <si>
    <t>TINTA ACRILICA 37ML - MARROM</t>
  </si>
  <si>
    <t>TINTA ACRILICA 37ML - PRETO</t>
  </si>
  <si>
    <t xml:space="preserve">TINTA ACRILICA 37ML - ROSA </t>
  </si>
  <si>
    <t>TINTA ACRILICA 37ML - VERDE CLARO</t>
  </si>
  <si>
    <t>TINTA ACRILICA 37ML - VERDE ESCURO</t>
  </si>
  <si>
    <t>TINTA ACRILICA 37ML - VERMELHA</t>
  </si>
  <si>
    <t xml:space="preserve">VERNIZ ACRILICO 100ML </t>
  </si>
  <si>
    <t>LUVA PARA GOLEIRO P</t>
  </si>
  <si>
    <t>LUVA PARA GOLEIRO M</t>
  </si>
  <si>
    <t>LUVAS LATEX PRETA C/ 50 UNIDADES</t>
  </si>
  <si>
    <t xml:space="preserve">TOTAL </t>
  </si>
  <si>
    <t>APITO</t>
  </si>
  <si>
    <t xml:space="preserve">G TOSA </t>
  </si>
  <si>
    <t>APONTADOR DE LÁPIS CAIXA COM 50 UNIDADES</t>
  </si>
  <si>
    <t>ARGILA VERMELHA 1KG</t>
  </si>
  <si>
    <t>BOLA DE BORRACHA DE INICIAÇÃO (QUEIMADA) - INFANTIL</t>
  </si>
  <si>
    <t>BOLA DE TÊNIS DE QUADRA</t>
  </si>
  <si>
    <t>BOLINHA DE TÊNIS DE MESA</t>
  </si>
  <si>
    <t>BORRACHA BRANCA ESCOLAR CAIXA COM 100 UNIDADES (GRANDE)</t>
  </si>
  <si>
    <t>CADERNO CAPA DURA C/ ESPIRAL - 200 FLS - 10 MATERIAS</t>
  </si>
  <si>
    <t xml:space="preserve">CANETINHA HIDROGRAFICA - PONTA GROSSA - C/ 6 CORES </t>
  </si>
  <si>
    <t>COLA BRANCA 90G</t>
  </si>
  <si>
    <t>COLA COLORIDA C/6 CORES</t>
  </si>
  <si>
    <t>COLA TRANSPARENTE P/ ISOPOR</t>
  </si>
  <si>
    <t>E. V. A. - AMARELO - PACOTE COM 10 UNIDADES</t>
  </si>
  <si>
    <t>E. V. A. - AZUL - PACOTE COM 10 UNIDADES</t>
  </si>
  <si>
    <t>E. V. A. - VERDE - PACOTE COM 10 UNIDADES</t>
  </si>
  <si>
    <t>E. V. A. - VERMELHO - PACOTE COM 10 UNIDADES</t>
  </si>
  <si>
    <t>JOGO DE BETS - CONJUNTO</t>
  </si>
  <si>
    <t>JOGO DE XADREZ</t>
  </si>
  <si>
    <t>LINHA DE COSTURA - 100M - CARRETEL</t>
  </si>
  <si>
    <t>LINHA DE NYLON 0,40MM - CARRETEL C/ 100 MTS</t>
  </si>
  <si>
    <t>PALITO DE SORVETE PCT C/ 100</t>
  </si>
  <si>
    <t>PAPEL CARTOLINA AMERICANA  - AMARELO</t>
  </si>
  <si>
    <t>PAPEL CARTOLINA AMERICANA  - AZUL</t>
  </si>
  <si>
    <t>PAPEL CARTOLINA AMERICANA  - MARROM</t>
  </si>
  <si>
    <t>PAPEL CARTOLINA AMERICANA  - PRETO</t>
  </si>
  <si>
    <t>PAPEL CARTOLINA AMERICANA  - VERDE</t>
  </si>
  <si>
    <t>PAPEL CARTOLINA AMERICANA  - VERMELHO</t>
  </si>
  <si>
    <t>PAPEL CREPOM - AMARELO - CAIXA COM 50 UNIDADES</t>
  </si>
  <si>
    <t>PAPEL CREPOM - AZUL - CAIXA COM 50 UNIDADES</t>
  </si>
  <si>
    <t>PAPEL CREPOM - BRANCO - CAIXA COM 50 UNIDADES</t>
  </si>
  <si>
    <t>PAPEL CREPOM - MARROM - CAIXA COM 50 UNIDADES</t>
  </si>
  <si>
    <t>PAPEL CREPOM - PRETO - CAIXA COM 50 UNIDADES</t>
  </si>
  <si>
    <t>PAPEL CREPOM - VERDE - CAIXA COM 50 UNIDADES</t>
  </si>
  <si>
    <t>PAPEL CREPOM - VERMELHO- CAIXA COM 50 UNIDADES</t>
  </si>
  <si>
    <t xml:space="preserve">PAPEL SEDA - AMARELO </t>
  </si>
  <si>
    <t>PAPEL SEDA - AZUL</t>
  </si>
  <si>
    <t>PAPEL SEDA - AZUL CLARO</t>
  </si>
  <si>
    <t>PAPEL SEDA - BRANCO</t>
  </si>
  <si>
    <t>PAPEL SEDA - PRETO</t>
  </si>
  <si>
    <t>PAPEL SEDA - ROSA</t>
  </si>
  <si>
    <t>PAPEL SEDA - VERDE</t>
  </si>
  <si>
    <t>PAPEL SEDA - VERMELHO</t>
  </si>
  <si>
    <t>RAQUETE DE TÊNIS DE MESA - PAR (PING PONG)</t>
  </si>
  <si>
    <t>TECIDO ALGODÃO CRU PARA TELA DE PINTURA ROLO 10 METROS</t>
  </si>
  <si>
    <t xml:space="preserve">TINTA ACRILICA 37ML - AMARELA </t>
  </si>
  <si>
    <t>TINTA GUACHE 250ML - AMARELA</t>
  </si>
  <si>
    <t>TINTA GUACHE 250ML - AZUL CLARO</t>
  </si>
  <si>
    <t>TINTA GUACHE 250ML - AZUL ESCURO</t>
  </si>
  <si>
    <t>TINTA GUACHE 250ML - BRANCA</t>
  </si>
  <si>
    <t>OK</t>
  </si>
  <si>
    <t>TINTA GUACHE 250ML - LARANJA</t>
  </si>
  <si>
    <t>TINTA GUACHE 250ML - MARROM</t>
  </si>
  <si>
    <t>TINTA GUACHE 250ML - PRETA</t>
  </si>
  <si>
    <t>TINTA GUACHE 250ML - ROSA</t>
  </si>
  <si>
    <t>TINTA GUACHE 250ML - VERDE CLARO</t>
  </si>
  <si>
    <t>TINTA GUACHE 250ML - VERDE ESCURO</t>
  </si>
  <si>
    <t>TINTA GUACHE 250ML - VERMELHA</t>
  </si>
  <si>
    <t>BOLA DE BASQUETE</t>
  </si>
  <si>
    <t xml:space="preserve">MULTICON </t>
  </si>
  <si>
    <t>BRINQUEDO DE PIÃO EM MADEIRA C/ CORDA</t>
  </si>
  <si>
    <t>CAIXA DE PLÁSTICO P/ ARQUIVO MORTO - VERDE</t>
  </si>
  <si>
    <t>CANETA MARCADOR DE TEXTO - AMARELA</t>
  </si>
  <si>
    <t>CANETA MARCADOR P/ QUADRO BRANCO - PRETO</t>
  </si>
  <si>
    <t>CANETA MARCADOR P/ QUADRO BRANCO - VERMELHO</t>
  </si>
  <si>
    <t>CANETA MARCADOR PERMAMENTE PONTA FINA - PRETA</t>
  </si>
  <si>
    <t>CONES DE TREINAMENTO (JOGO)</t>
  </si>
  <si>
    <t>COPOS DESCARTÁVEIS 50ML PCT C/100</t>
  </si>
  <si>
    <t>CORRETIVO LIQUIDO</t>
  </si>
  <si>
    <t>JOGO DE LUDO</t>
  </si>
  <si>
    <t>LANTEJOULA - AZUL</t>
  </si>
  <si>
    <t>LANTEJOULA - OURO</t>
  </si>
  <si>
    <t>LANTEJOULA - PRATA</t>
  </si>
  <si>
    <t>LANTEJOULA - ROSA</t>
  </si>
  <si>
    <t>LANTEJOULA - VERDE</t>
  </si>
  <si>
    <t>LANTEJOULA - VERMELHO</t>
  </si>
  <si>
    <t>LÁPIS P/  ESCREVER - GRAFITE PRETO - Nº2 - CAIXA COM 100</t>
  </si>
  <si>
    <t>LINHA DE PIPA Nº10 - CARRETEL</t>
  </si>
  <si>
    <t>PALITO DE CHURRASCO PCT C/ 100 - LONGO</t>
  </si>
  <si>
    <t>PALITO DE DENTE - COM 50 UNIDADES</t>
  </si>
  <si>
    <t>PAPEL CARTOLINA COMUM - AMARELO</t>
  </si>
  <si>
    <t>PAPEL CARTOLINA COMUM - AZUL</t>
  </si>
  <si>
    <t>PAPEL CARTOLINA COMUM - BRANCO</t>
  </si>
  <si>
    <t>PAPEL CARTOLINA COMUM - ROSA</t>
  </si>
  <si>
    <t>PAPEL CARTOLINA COMUM - VERDE</t>
  </si>
  <si>
    <t>PASTA A2 DE ARQUITETO ABA C/ ELÁSTICO</t>
  </si>
  <si>
    <t>PINCEL ESCOLAR - Nº 8</t>
  </si>
  <si>
    <t>PINCEL ESCOLAR Nº16</t>
  </si>
  <si>
    <t>PINCEL ESCOLAR Nº20</t>
  </si>
  <si>
    <t>PINTURA P/ ROSTO - TINTA PINTA CARA</t>
  </si>
  <si>
    <t xml:space="preserve">PLÁSTICO ADESIVO TRANSPARENTE CONTACT - ROLO </t>
  </si>
  <si>
    <t>ROLO DE PINTURA ESCOLAR ESPUMA 4CM</t>
  </si>
  <si>
    <t>SACO PLÁSTICO A4 C/ 4 FUROS</t>
  </si>
  <si>
    <t>BOLA DE CAMPO</t>
  </si>
  <si>
    <t>BORRIFADOR</t>
  </si>
  <si>
    <t>PROTETOR DE CANELA P</t>
  </si>
  <si>
    <t>PROTETOR DE CANELA M</t>
  </si>
  <si>
    <t>PROTETOR DE CANELA G</t>
  </si>
  <si>
    <t>PROTETOR DE ANTEBRAÇO P</t>
  </si>
  <si>
    <t>PROTETOR DE ANTEBRAÇO M</t>
  </si>
  <si>
    <t>PROTETOR DE ANTEBRAÇO G</t>
  </si>
  <si>
    <t>COLETE PROTETOR DE TÓRAX N1</t>
  </si>
  <si>
    <t>COLETE PROTETOR DE TÓRAX N2</t>
  </si>
  <si>
    <t>COLETE PROTETOR DE TÓRAX N3</t>
  </si>
  <si>
    <t>CAPACETE / PROTETOR DE CABEÇA P</t>
  </si>
  <si>
    <t>CAPACETE / PROTETOR DE CABEÇA M</t>
  </si>
  <si>
    <t>RAQUETE DE TAEKWONDO SIMPLES</t>
  </si>
  <si>
    <t>APARADOR DE CHUTE / GRANDE PEDAGA DUPLA</t>
  </si>
  <si>
    <t>PROTETOR GENITAL P</t>
  </si>
  <si>
    <t>PROTETOR GENITAL M</t>
  </si>
  <si>
    <t>PROTETOR GENITAL G</t>
  </si>
  <si>
    <t>CANETA DE CONTORNO C/ TINTA A BASE DE AGUA - AMARELO</t>
  </si>
  <si>
    <t xml:space="preserve">MEGA FEIRA </t>
  </si>
  <si>
    <t>CANETA DE CONTORNO C/ TINTA A BASE DE AGUA - AZUL</t>
  </si>
  <si>
    <t>CANETA DE CONTORNO C/ TINTA A BASE DE AGUA - BRANCO</t>
  </si>
  <si>
    <t>CANETA DE CONTORNO C/ TINTA A BASE DE AGUA - PRETO</t>
  </si>
  <si>
    <t>CANETA DE CONTORNO C/ TINTA A BASE DE AGUA - VERDE</t>
  </si>
  <si>
    <t>CANETA DE CONTORNO C/ TINTA A BASE DE AGUA - VERMELHO</t>
  </si>
  <si>
    <t>CANETA DE CONTORNO C/ TINTA A BASE DE AGUA - CINZA</t>
  </si>
  <si>
    <t>CANETA DE CONTORNO C/ TINTA A BASE DE AGUA - ROSA</t>
  </si>
  <si>
    <t>CANETA DE CONTORNO C/ TINTA A BASE DE AGUA - BEGE</t>
  </si>
  <si>
    <t>CANETA DE CONTORNO C/ TINTA A BASE DE AGUA - MARRON</t>
  </si>
  <si>
    <t>CANUDO PLÁSTICO PCT C/40</t>
  </si>
  <si>
    <t>COLA BRANCA 1KG</t>
  </si>
  <si>
    <t>COLA TRANSPARENTE P/ FAZER SLIME 1KG</t>
  </si>
  <si>
    <t>ENVELOPE OFÍCIO BRANCO</t>
  </si>
  <si>
    <t>GIZÃO DE CERA - 12 CORES</t>
  </si>
  <si>
    <t>JOGO DE CARTAS UNO</t>
  </si>
  <si>
    <t>PINCEL ESCOLAR Nº4</t>
  </si>
  <si>
    <t>REFIL DE COLA QUENTE 1KG</t>
  </si>
  <si>
    <t>RÉGUA DE PLÁSTICO 30 CM</t>
  </si>
  <si>
    <t>COLETE DUPLA FACE  (JOGO C/ 12)</t>
  </si>
  <si>
    <t xml:space="preserve">CASA DAS MALHAS </t>
  </si>
  <si>
    <t>Material para manutenção para execução do  termo de parceria 25031/2018 SMAS/FMAS</t>
  </si>
  <si>
    <t xml:space="preserve">ROLO DE PINTURA GRANDE LÃ ALTA </t>
  </si>
  <si>
    <t>TINTA PARA PISO A BASE DE SOLVENTE CINZA CHUMBO</t>
  </si>
  <si>
    <t>TINTA ACRILICA  PAREDE  PALHA  18L</t>
  </si>
  <si>
    <t>TINTA ACRILICA PAREDE AZUL PROFUNDO   18L</t>
  </si>
  <si>
    <t xml:space="preserve">TINTA ACRILICA  PAREDE CINZA CHUMBO 18L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</si>
</sst>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 tint="0.34998626667073579"/>
      <name val="Calibri"/>
      <family val="2"/>
    </font>
    <font>
      <b/>
      <sz val="12"/>
      <color rgb="FF0070C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8CF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5ED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14" fontId="10" fillId="0" borderId="28" xfId="0" applyNumberFormat="1" applyFont="1" applyBorder="1" applyAlignment="1">
      <alignment vertical="center" wrapText="1"/>
    </xf>
    <xf numFmtId="0" fontId="10" fillId="0" borderId="37" xfId="0" applyFont="1" applyBorder="1" applyAlignment="1" applyProtection="1">
      <alignment vertical="center" wrapText="1"/>
      <protection locked="0"/>
    </xf>
    <xf numFmtId="49" fontId="10" fillId="0" borderId="38" xfId="0" applyNumberFormat="1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1" fillId="0" borderId="35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164" fontId="9" fillId="2" borderId="14" xfId="0" applyNumberFormat="1" applyFont="1" applyFill="1" applyBorder="1" applyAlignment="1" applyProtection="1">
      <alignment wrapText="1"/>
      <protection locked="0"/>
    </xf>
    <xf numFmtId="0" fontId="5" fillId="0" borderId="27" xfId="0" applyFont="1" applyBorder="1" applyAlignment="1">
      <alignment horizontal="center"/>
    </xf>
    <xf numFmtId="0" fontId="6" fillId="0" borderId="14" xfId="0" applyFont="1" applyBorder="1"/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2" fontId="16" fillId="4" borderId="27" xfId="0" applyNumberFormat="1" applyFont="1" applyFill="1" applyBorder="1" applyAlignment="1" applyProtection="1">
      <alignment horizontal="center" vertical="center"/>
      <protection locked="0"/>
    </xf>
    <xf numFmtId="2" fontId="16" fillId="5" borderId="27" xfId="0" applyNumberFormat="1" applyFont="1" applyFill="1" applyBorder="1" applyAlignment="1" applyProtection="1">
      <alignment horizontal="center" vertical="center"/>
      <protection locked="0"/>
    </xf>
    <xf numFmtId="8" fontId="5" fillId="0" borderId="28" xfId="0" applyNumberFormat="1" applyFont="1" applyBorder="1"/>
    <xf numFmtId="2" fontId="5" fillId="0" borderId="14" xfId="0" applyNumberFormat="1" applyFont="1" applyBorder="1"/>
    <xf numFmtId="2" fontId="18" fillId="5" borderId="28" xfId="0" applyNumberFormat="1" applyFont="1" applyFill="1" applyBorder="1" applyAlignment="1">
      <alignment horizontal="center" vertical="center"/>
    </xf>
    <xf numFmtId="2" fontId="18" fillId="4" borderId="28" xfId="0" applyNumberFormat="1" applyFont="1" applyFill="1" applyBorder="1" applyAlignment="1">
      <alignment horizontal="center" vertical="center"/>
    </xf>
    <xf numFmtId="2" fontId="18" fillId="0" borderId="28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0" xfId="0" applyFont="1" applyProtection="1"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15" fillId="3" borderId="31" xfId="0" applyFont="1" applyFill="1" applyBorder="1"/>
    <xf numFmtId="0" fontId="10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3" borderId="33" xfId="0" applyFont="1" applyFill="1" applyBorder="1"/>
    <xf numFmtId="0" fontId="10" fillId="0" borderId="14" xfId="0" applyFont="1" applyBorder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0" fontId="18" fillId="5" borderId="36" xfId="0" applyFont="1" applyFill="1" applyBorder="1" applyAlignment="1">
      <alignment vertical="center"/>
    </xf>
    <xf numFmtId="2" fontId="16" fillId="5" borderId="28" xfId="0" applyNumberFormat="1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vertical="center"/>
    </xf>
    <xf numFmtId="2" fontId="16" fillId="4" borderId="28" xfId="0" applyNumberFormat="1" applyFont="1" applyFill="1" applyBorder="1" applyAlignment="1">
      <alignment horizontal="center" vertical="center"/>
    </xf>
    <xf numFmtId="0" fontId="15" fillId="3" borderId="36" xfId="0" applyFont="1" applyFill="1" applyBorder="1" applyProtection="1">
      <protection locked="0"/>
    </xf>
    <xf numFmtId="0" fontId="18" fillId="5" borderId="31" xfId="0" applyFont="1" applyFill="1" applyBorder="1" applyAlignment="1" applyProtection="1">
      <alignment vertical="center"/>
      <protection locked="0"/>
    </xf>
    <xf numFmtId="0" fontId="18" fillId="4" borderId="31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28" xfId="0" applyFont="1" applyBorder="1" applyProtection="1">
      <protection locked="0"/>
    </xf>
    <xf numFmtId="2" fontId="13" fillId="5" borderId="27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2" fontId="4" fillId="0" borderId="14" xfId="0" applyNumberFormat="1" applyFont="1" applyBorder="1"/>
    <xf numFmtId="0" fontId="4" fillId="0" borderId="28" xfId="0" applyFont="1" applyBorder="1" applyProtection="1">
      <protection locked="0"/>
    </xf>
    <xf numFmtId="0" fontId="3" fillId="0" borderId="31" xfId="0" applyFont="1" applyBorder="1" applyAlignment="1" applyProtection="1">
      <alignment horizontal="centerContinuous" vertical="center"/>
      <protection locked="0"/>
    </xf>
    <xf numFmtId="0" fontId="3" fillId="0" borderId="33" xfId="0" applyFont="1" applyBorder="1" applyAlignment="1" applyProtection="1">
      <alignment horizontal="centerContinuous" vertical="center"/>
      <protection locked="0"/>
    </xf>
    <xf numFmtId="0" fontId="3" fillId="0" borderId="36" xfId="0" applyFont="1" applyBorder="1" applyAlignment="1" applyProtection="1">
      <alignment horizontal="centerContinuous" vertical="center"/>
      <protection locked="0"/>
    </xf>
    <xf numFmtId="0" fontId="14" fillId="0" borderId="1" xfId="0" applyFont="1" applyBorder="1" applyAlignment="1" applyProtection="1">
      <alignment horizontal="centerContinuous" vertical="justify"/>
      <protection locked="0"/>
    </xf>
    <xf numFmtId="0" fontId="14" fillId="0" borderId="2" xfId="0" applyFont="1" applyBorder="1" applyAlignment="1" applyProtection="1">
      <alignment horizontal="centerContinuous" vertical="justify"/>
      <protection locked="0"/>
    </xf>
    <xf numFmtId="0" fontId="14" fillId="0" borderId="3" xfId="0" applyFont="1" applyBorder="1" applyAlignment="1" applyProtection="1">
      <alignment horizontal="centerContinuous" vertical="justify"/>
      <protection locked="0"/>
    </xf>
    <xf numFmtId="0" fontId="3" fillId="0" borderId="0" xfId="0" applyFont="1" applyAlignment="1" applyProtection="1">
      <alignment horizontal="centerContinuous" vertical="center" wrapText="1"/>
      <protection locked="0"/>
    </xf>
    <xf numFmtId="0" fontId="3" fillId="0" borderId="5" xfId="0" applyFont="1" applyBorder="1" applyAlignment="1" applyProtection="1">
      <alignment horizontal="centerContinuous" vertical="center" wrapText="1"/>
      <protection locked="0"/>
    </xf>
    <xf numFmtId="14" fontId="3" fillId="0" borderId="0" xfId="0" applyNumberFormat="1" applyFont="1" applyAlignment="1" applyProtection="1">
      <alignment horizontal="centerContinuous" vertical="center" wrapText="1"/>
      <protection locked="0"/>
    </xf>
    <xf numFmtId="49" fontId="3" fillId="0" borderId="7" xfId="0" applyNumberFormat="1" applyFont="1" applyBorder="1" applyAlignment="1" applyProtection="1">
      <alignment horizontal="centerContinuous" vertical="center" wrapText="1"/>
      <protection locked="0"/>
    </xf>
    <xf numFmtId="49" fontId="3" fillId="0" borderId="8" xfId="0" applyNumberFormat="1" applyFont="1" applyBorder="1" applyAlignment="1" applyProtection="1">
      <alignment horizontal="centerContinuous" vertical="center" wrapText="1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14" xfId="0" applyFont="1" applyBorder="1" applyAlignment="1">
      <alignment horizontal="left"/>
    </xf>
    <xf numFmtId="0" fontId="21" fillId="6" borderId="31" xfId="0" applyFont="1" applyFill="1" applyBorder="1" applyAlignment="1" applyProtection="1">
      <alignment vertical="center"/>
      <protection locked="0"/>
    </xf>
    <xf numFmtId="0" fontId="21" fillId="6" borderId="36" xfId="0" applyFont="1" applyFill="1" applyBorder="1" applyAlignment="1">
      <alignment vertical="center"/>
    </xf>
    <xf numFmtId="2" fontId="16" fillId="6" borderId="27" xfId="0" applyNumberFormat="1" applyFont="1" applyFill="1" applyBorder="1" applyAlignment="1" applyProtection="1">
      <alignment horizontal="center" vertical="center"/>
      <protection locked="0"/>
    </xf>
    <xf numFmtId="2" fontId="16" fillId="6" borderId="28" xfId="0" applyNumberFormat="1" applyFont="1" applyFill="1" applyBorder="1" applyAlignment="1">
      <alignment horizontal="center" vertical="center"/>
    </xf>
    <xf numFmtId="2" fontId="13" fillId="6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28" xfId="0" applyNumberFormat="1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vertical="center"/>
    </xf>
    <xf numFmtId="2" fontId="16" fillId="7" borderId="13" xfId="0" applyNumberFormat="1" applyFont="1" applyFill="1" applyBorder="1" applyAlignment="1" applyProtection="1">
      <alignment horizontal="center" vertical="center"/>
      <protection locked="0"/>
    </xf>
    <xf numFmtId="2" fontId="16" fillId="7" borderId="9" xfId="0" applyNumberFormat="1" applyFont="1" applyFill="1" applyBorder="1" applyAlignment="1">
      <alignment horizontal="center" vertical="center"/>
    </xf>
    <xf numFmtId="2" fontId="13" fillId="7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7" borderId="9" xfId="0" applyNumberFormat="1" applyFont="1" applyFill="1" applyBorder="1" applyAlignment="1">
      <alignment horizontal="center" vertical="center"/>
    </xf>
    <xf numFmtId="0" fontId="19" fillId="8" borderId="31" xfId="0" applyFont="1" applyFill="1" applyBorder="1" applyAlignment="1" applyProtection="1">
      <alignment vertical="center"/>
      <protection locked="0"/>
    </xf>
    <xf numFmtId="0" fontId="19" fillId="8" borderId="36" xfId="0" applyFont="1" applyFill="1" applyBorder="1" applyAlignment="1">
      <alignment vertical="center"/>
    </xf>
    <xf numFmtId="2" fontId="16" fillId="8" borderId="27" xfId="0" applyNumberFormat="1" applyFont="1" applyFill="1" applyBorder="1" applyAlignment="1" applyProtection="1">
      <alignment horizontal="center" vertical="center"/>
      <protection locked="0"/>
    </xf>
    <xf numFmtId="2" fontId="16" fillId="8" borderId="28" xfId="0" applyNumberFormat="1" applyFont="1" applyFill="1" applyBorder="1" applyAlignment="1">
      <alignment horizontal="center" vertical="center"/>
    </xf>
    <xf numFmtId="2" fontId="13" fillId="8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8" borderId="28" xfId="0" applyNumberFormat="1" applyFont="1" applyFill="1" applyBorder="1" applyAlignment="1">
      <alignment horizontal="center" vertical="center"/>
    </xf>
    <xf numFmtId="0" fontId="18" fillId="7" borderId="31" xfId="0" applyFont="1" applyFill="1" applyBorder="1" applyAlignment="1" applyProtection="1">
      <alignment vertical="center"/>
      <protection locked="0"/>
    </xf>
    <xf numFmtId="0" fontId="18" fillId="7" borderId="36" xfId="0" applyFont="1" applyFill="1" applyBorder="1" applyAlignment="1">
      <alignment vertical="center"/>
    </xf>
    <xf numFmtId="2" fontId="16" fillId="7" borderId="27" xfId="0" applyNumberFormat="1" applyFont="1" applyFill="1" applyBorder="1" applyAlignment="1" applyProtection="1">
      <alignment horizontal="center" vertical="center"/>
      <protection locked="0"/>
    </xf>
    <xf numFmtId="2" fontId="16" fillId="7" borderId="28" xfId="0" applyNumberFormat="1" applyFont="1" applyFill="1" applyBorder="1" applyAlignment="1">
      <alignment horizontal="center" vertical="center"/>
    </xf>
    <xf numFmtId="2" fontId="18" fillId="7" borderId="28" xfId="0" applyNumberFormat="1" applyFont="1" applyFill="1" applyBorder="1" applyAlignment="1">
      <alignment horizontal="center" vertical="center"/>
    </xf>
    <xf numFmtId="0" fontId="18" fillId="9" borderId="31" xfId="0" applyFont="1" applyFill="1" applyBorder="1" applyAlignment="1" applyProtection="1">
      <alignment vertical="center"/>
      <protection locked="0"/>
    </xf>
    <xf numFmtId="0" fontId="18" fillId="9" borderId="36" xfId="0" applyFont="1" applyFill="1" applyBorder="1" applyAlignment="1">
      <alignment vertical="center"/>
    </xf>
    <xf numFmtId="2" fontId="16" fillId="9" borderId="27" xfId="0" applyNumberFormat="1" applyFont="1" applyFill="1" applyBorder="1" applyAlignment="1" applyProtection="1">
      <alignment horizontal="center" vertical="center"/>
      <protection locked="0"/>
    </xf>
    <xf numFmtId="2" fontId="16" fillId="9" borderId="28" xfId="0" applyNumberFormat="1" applyFont="1" applyFill="1" applyBorder="1" applyAlignment="1">
      <alignment horizontal="center" vertical="center"/>
    </xf>
    <xf numFmtId="2" fontId="13" fillId="9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9" borderId="28" xfId="0" applyNumberFormat="1" applyFont="1" applyFill="1" applyBorder="1" applyAlignment="1">
      <alignment horizontal="center" vertical="center"/>
    </xf>
    <xf numFmtId="0" fontId="18" fillId="10" borderId="31" xfId="0" applyFont="1" applyFill="1" applyBorder="1" applyAlignment="1" applyProtection="1">
      <alignment vertical="center"/>
      <protection locked="0"/>
    </xf>
    <xf numFmtId="0" fontId="18" fillId="10" borderId="36" xfId="0" applyFont="1" applyFill="1" applyBorder="1" applyAlignment="1">
      <alignment vertical="center"/>
    </xf>
    <xf numFmtId="2" fontId="16" fillId="10" borderId="27" xfId="0" applyNumberFormat="1" applyFont="1" applyFill="1" applyBorder="1" applyAlignment="1" applyProtection="1">
      <alignment horizontal="center" vertical="center"/>
      <protection locked="0"/>
    </xf>
    <xf numFmtId="2" fontId="16" fillId="10" borderId="28" xfId="0" applyNumberFormat="1" applyFont="1" applyFill="1" applyBorder="1" applyAlignment="1">
      <alignment horizontal="center" vertical="center"/>
    </xf>
    <xf numFmtId="2" fontId="17" fillId="10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10" borderId="28" xfId="0" applyNumberFormat="1" applyFont="1" applyFill="1" applyBorder="1" applyAlignment="1">
      <alignment horizontal="center" vertical="center"/>
    </xf>
    <xf numFmtId="0" fontId="18" fillId="11" borderId="31" xfId="0" applyFont="1" applyFill="1" applyBorder="1" applyAlignment="1" applyProtection="1">
      <alignment vertical="center"/>
      <protection locked="0"/>
    </xf>
    <xf numFmtId="0" fontId="18" fillId="11" borderId="36" xfId="0" applyFont="1" applyFill="1" applyBorder="1" applyAlignment="1">
      <alignment vertical="center"/>
    </xf>
    <xf numFmtId="2" fontId="16" fillId="11" borderId="27" xfId="0" applyNumberFormat="1" applyFont="1" applyFill="1" applyBorder="1" applyAlignment="1" applyProtection="1">
      <alignment horizontal="center" vertical="center"/>
      <protection locked="0"/>
    </xf>
    <xf numFmtId="2" fontId="16" fillId="11" borderId="28" xfId="0" applyNumberFormat="1" applyFont="1" applyFill="1" applyBorder="1" applyAlignment="1">
      <alignment horizontal="center" vertical="center"/>
    </xf>
    <xf numFmtId="2" fontId="13" fillId="11" borderId="13" xfId="0" applyNumberFormat="1" applyFont="1" applyFill="1" applyBorder="1" applyAlignment="1" applyProtection="1">
      <alignment horizontal="center" vertical="center" wrapText="1"/>
      <protection locked="0"/>
    </xf>
    <xf numFmtId="2" fontId="18" fillId="11" borderId="28" xfId="0" applyNumberFormat="1" applyFont="1" applyFill="1" applyBorder="1" applyAlignment="1">
      <alignment horizontal="center" vertical="center"/>
    </xf>
    <xf numFmtId="0" fontId="19" fillId="13" borderId="31" xfId="0" applyFont="1" applyFill="1" applyBorder="1" applyAlignment="1" applyProtection="1">
      <alignment vertical="center"/>
      <protection locked="0"/>
    </xf>
    <xf numFmtId="0" fontId="19" fillId="13" borderId="36" xfId="0" applyFont="1" applyFill="1" applyBorder="1" applyAlignment="1">
      <alignment vertical="center"/>
    </xf>
    <xf numFmtId="2" fontId="16" fillId="13" borderId="27" xfId="0" applyNumberFormat="1" applyFont="1" applyFill="1" applyBorder="1" applyAlignment="1" applyProtection="1">
      <alignment horizontal="center" vertical="center"/>
      <protection locked="0"/>
    </xf>
    <xf numFmtId="2" fontId="16" fillId="13" borderId="28" xfId="0" applyNumberFormat="1" applyFont="1" applyFill="1" applyBorder="1" applyAlignment="1">
      <alignment horizontal="center" vertical="center"/>
    </xf>
    <xf numFmtId="2" fontId="13" fillId="13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13" borderId="28" xfId="0" applyNumberFormat="1" applyFont="1" applyFill="1" applyBorder="1" applyAlignment="1">
      <alignment horizontal="center" vertical="center"/>
    </xf>
    <xf numFmtId="0" fontId="19" fillId="14" borderId="31" xfId="0" applyFont="1" applyFill="1" applyBorder="1" applyAlignment="1" applyProtection="1">
      <alignment vertical="center"/>
      <protection locked="0"/>
    </xf>
    <xf numFmtId="0" fontId="19" fillId="14" borderId="36" xfId="0" applyFont="1" applyFill="1" applyBorder="1" applyAlignment="1">
      <alignment vertical="center"/>
    </xf>
    <xf numFmtId="2" fontId="16" fillId="14" borderId="27" xfId="0" applyNumberFormat="1" applyFont="1" applyFill="1" applyBorder="1" applyAlignment="1" applyProtection="1">
      <alignment horizontal="center" vertical="center"/>
      <protection locked="0"/>
    </xf>
    <xf numFmtId="2" fontId="16" fillId="14" borderId="28" xfId="0" applyNumberFormat="1" applyFont="1" applyFill="1" applyBorder="1" applyAlignment="1">
      <alignment horizontal="center" vertical="center"/>
    </xf>
    <xf numFmtId="2" fontId="13" fillId="14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14" borderId="28" xfId="0" applyNumberFormat="1" applyFont="1" applyFill="1" applyBorder="1" applyAlignment="1">
      <alignment horizontal="center" vertical="center"/>
    </xf>
    <xf numFmtId="0" fontId="19" fillId="15" borderId="31" xfId="0" applyFont="1" applyFill="1" applyBorder="1" applyAlignment="1" applyProtection="1">
      <alignment vertical="center"/>
      <protection locked="0"/>
    </xf>
    <xf numFmtId="0" fontId="19" fillId="15" borderId="36" xfId="0" applyFont="1" applyFill="1" applyBorder="1" applyAlignment="1">
      <alignment vertical="center"/>
    </xf>
    <xf numFmtId="2" fontId="16" fillId="15" borderId="27" xfId="0" applyNumberFormat="1" applyFont="1" applyFill="1" applyBorder="1" applyAlignment="1" applyProtection="1">
      <alignment horizontal="center" vertical="center"/>
      <protection locked="0"/>
    </xf>
    <xf numFmtId="2" fontId="16" fillId="15" borderId="28" xfId="0" applyNumberFormat="1" applyFont="1" applyFill="1" applyBorder="1" applyAlignment="1">
      <alignment horizontal="center" vertical="center"/>
    </xf>
    <xf numFmtId="2" fontId="13" fillId="15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15" borderId="28" xfId="0" applyNumberFormat="1" applyFont="1" applyFill="1" applyBorder="1" applyAlignment="1">
      <alignment horizontal="center" vertical="center"/>
    </xf>
    <xf numFmtId="0" fontId="19" fillId="10" borderId="31" xfId="0" applyFont="1" applyFill="1" applyBorder="1" applyAlignment="1" applyProtection="1">
      <alignment vertical="center"/>
      <protection locked="0"/>
    </xf>
    <xf numFmtId="0" fontId="19" fillId="10" borderId="36" xfId="0" applyFont="1" applyFill="1" applyBorder="1" applyAlignment="1">
      <alignment vertical="center"/>
    </xf>
    <xf numFmtId="2" fontId="13" fillId="10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16" borderId="31" xfId="0" applyFont="1" applyFill="1" applyBorder="1" applyAlignment="1" applyProtection="1">
      <alignment vertical="center"/>
      <protection locked="0"/>
    </xf>
    <xf numFmtId="0" fontId="19" fillId="16" borderId="36" xfId="0" applyFont="1" applyFill="1" applyBorder="1" applyAlignment="1">
      <alignment vertical="center"/>
    </xf>
    <xf numFmtId="2" fontId="16" fillId="16" borderId="27" xfId="0" applyNumberFormat="1" applyFont="1" applyFill="1" applyBorder="1" applyAlignment="1" applyProtection="1">
      <alignment horizontal="center" vertical="center"/>
      <protection locked="0"/>
    </xf>
    <xf numFmtId="2" fontId="16" fillId="16" borderId="28" xfId="0" applyNumberFormat="1" applyFont="1" applyFill="1" applyBorder="1" applyAlignment="1">
      <alignment horizontal="center" vertical="center"/>
    </xf>
    <xf numFmtId="2" fontId="13" fillId="16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16" borderId="28" xfId="0" applyNumberFormat="1" applyFont="1" applyFill="1" applyBorder="1" applyAlignment="1">
      <alignment horizontal="center" vertical="center"/>
    </xf>
    <xf numFmtId="0" fontId="0" fillId="12" borderId="0" xfId="0" applyFill="1" applyProtection="1">
      <protection locked="0"/>
    </xf>
    <xf numFmtId="0" fontId="19" fillId="17" borderId="31" xfId="0" applyFont="1" applyFill="1" applyBorder="1" applyAlignment="1" applyProtection="1">
      <alignment vertical="center"/>
      <protection locked="0"/>
    </xf>
    <xf numFmtId="0" fontId="19" fillId="17" borderId="36" xfId="0" applyFont="1" applyFill="1" applyBorder="1" applyAlignment="1">
      <alignment vertical="center"/>
    </xf>
    <xf numFmtId="2" fontId="16" fillId="17" borderId="27" xfId="0" applyNumberFormat="1" applyFont="1" applyFill="1" applyBorder="1" applyAlignment="1" applyProtection="1">
      <alignment horizontal="center" vertical="center"/>
      <protection locked="0"/>
    </xf>
    <xf numFmtId="2" fontId="16" fillId="17" borderId="28" xfId="0" applyNumberFormat="1" applyFont="1" applyFill="1" applyBorder="1" applyAlignment="1">
      <alignment horizontal="center" vertical="center"/>
    </xf>
    <xf numFmtId="2" fontId="13" fillId="17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17" borderId="28" xfId="0" applyNumberFormat="1" applyFont="1" applyFill="1" applyBorder="1" applyAlignment="1">
      <alignment horizontal="center" vertical="center"/>
    </xf>
    <xf numFmtId="0" fontId="19" fillId="18" borderId="31" xfId="0" applyFont="1" applyFill="1" applyBorder="1" applyAlignment="1" applyProtection="1">
      <alignment vertical="center"/>
      <protection locked="0"/>
    </xf>
    <xf numFmtId="0" fontId="19" fillId="18" borderId="36" xfId="0" applyFont="1" applyFill="1" applyBorder="1" applyAlignment="1">
      <alignment vertical="center"/>
    </xf>
    <xf numFmtId="2" fontId="16" fillId="18" borderId="27" xfId="0" applyNumberFormat="1" applyFont="1" applyFill="1" applyBorder="1" applyAlignment="1" applyProtection="1">
      <alignment horizontal="center" vertical="center"/>
      <protection locked="0"/>
    </xf>
    <xf numFmtId="2" fontId="16" fillId="18" borderId="28" xfId="0" applyNumberFormat="1" applyFont="1" applyFill="1" applyBorder="1" applyAlignment="1">
      <alignment horizontal="center" vertical="center"/>
    </xf>
    <xf numFmtId="2" fontId="13" fillId="18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18" borderId="28" xfId="0" applyNumberFormat="1" applyFont="1" applyFill="1" applyBorder="1" applyAlignment="1">
      <alignment horizontal="center" vertical="center"/>
    </xf>
    <xf numFmtId="0" fontId="19" fillId="19" borderId="31" xfId="0" applyFont="1" applyFill="1" applyBorder="1" applyAlignment="1" applyProtection="1">
      <alignment vertical="center"/>
      <protection locked="0"/>
    </xf>
    <xf numFmtId="0" fontId="19" fillId="19" borderId="36" xfId="0" applyFont="1" applyFill="1" applyBorder="1" applyAlignment="1">
      <alignment vertical="center"/>
    </xf>
    <xf numFmtId="2" fontId="16" fillId="19" borderId="27" xfId="0" applyNumberFormat="1" applyFont="1" applyFill="1" applyBorder="1" applyAlignment="1" applyProtection="1">
      <alignment horizontal="center" vertical="center"/>
      <protection locked="0"/>
    </xf>
    <xf numFmtId="2" fontId="16" fillId="19" borderId="28" xfId="0" applyNumberFormat="1" applyFont="1" applyFill="1" applyBorder="1" applyAlignment="1">
      <alignment horizontal="center" vertical="center"/>
    </xf>
    <xf numFmtId="2" fontId="13" fillId="19" borderId="27" xfId="0" applyNumberFormat="1" applyFont="1" applyFill="1" applyBorder="1" applyAlignment="1" applyProtection="1">
      <alignment horizontal="center" vertical="center" wrapText="1"/>
      <protection locked="0"/>
    </xf>
    <xf numFmtId="2" fontId="18" fillId="19" borderId="28" xfId="0" applyNumberFormat="1" applyFont="1" applyFill="1" applyBorder="1" applyAlignment="1">
      <alignment horizontal="center" vertical="center"/>
    </xf>
    <xf numFmtId="0" fontId="19" fillId="5" borderId="31" xfId="0" applyFont="1" applyFill="1" applyBorder="1" applyAlignment="1" applyProtection="1">
      <alignment vertical="center"/>
      <protection locked="0"/>
    </xf>
    <xf numFmtId="0" fontId="19" fillId="5" borderId="36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/>
    </xf>
    <xf numFmtId="0" fontId="0" fillId="20" borderId="0" xfId="0" applyFill="1" applyProtection="1">
      <protection locked="0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4" fillId="7" borderId="31" xfId="0" applyFont="1" applyFill="1" applyBorder="1" applyAlignment="1" applyProtection="1">
      <alignment vertical="center"/>
      <protection locked="0"/>
    </xf>
    <xf numFmtId="165" fontId="13" fillId="1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14" xfId="0" applyFont="1" applyFill="1" applyBorder="1" applyAlignment="1">
      <alignment horizontal="center"/>
    </xf>
    <xf numFmtId="2" fontId="5" fillId="12" borderId="14" xfId="0" applyNumberFormat="1" applyFont="1" applyFill="1" applyBorder="1"/>
    <xf numFmtId="0" fontId="4" fillId="12" borderId="27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left"/>
    </xf>
    <xf numFmtId="2" fontId="4" fillId="12" borderId="14" xfId="0" applyNumberFormat="1" applyFont="1" applyFill="1" applyBorder="1"/>
    <xf numFmtId="0" fontId="4" fillId="12" borderId="28" xfId="0" applyFont="1" applyFill="1" applyBorder="1" applyProtection="1">
      <protection locked="0"/>
    </xf>
    <xf numFmtId="0" fontId="4" fillId="12" borderId="37" xfId="0" applyFont="1" applyFill="1" applyBorder="1" applyAlignment="1" applyProtection="1">
      <alignment horizontal="center" vertical="center"/>
      <protection locked="0"/>
    </xf>
    <xf numFmtId="0" fontId="4" fillId="12" borderId="39" xfId="0" applyFont="1" applyFill="1" applyBorder="1" applyAlignment="1" applyProtection="1">
      <alignment horizontal="left"/>
      <protection locked="0"/>
    </xf>
    <xf numFmtId="2" fontId="4" fillId="12" borderId="39" xfId="0" applyNumberFormat="1" applyFont="1" applyFill="1" applyBorder="1" applyProtection="1">
      <protection locked="0"/>
    </xf>
    <xf numFmtId="44" fontId="4" fillId="12" borderId="39" xfId="0" applyNumberFormat="1" applyFont="1" applyFill="1" applyBorder="1"/>
    <xf numFmtId="0" fontId="4" fillId="12" borderId="38" xfId="0" applyFont="1" applyFill="1" applyBorder="1" applyProtection="1">
      <protection locked="0"/>
    </xf>
    <xf numFmtId="0" fontId="3" fillId="12" borderId="31" xfId="0" applyFont="1" applyFill="1" applyBorder="1" applyAlignment="1" applyProtection="1">
      <alignment horizontal="centerContinuous" vertical="center"/>
      <protection locked="0"/>
    </xf>
    <xf numFmtId="0" fontId="3" fillId="12" borderId="33" xfId="0" applyFont="1" applyFill="1" applyBorder="1" applyAlignment="1" applyProtection="1">
      <alignment horizontal="centerContinuous" vertical="center"/>
      <protection locked="0"/>
    </xf>
    <xf numFmtId="0" fontId="3" fillId="12" borderId="33" xfId="0" applyFont="1" applyFill="1" applyBorder="1" applyAlignment="1">
      <alignment horizontal="centerContinuous" vertical="center"/>
    </xf>
    <xf numFmtId="0" fontId="3" fillId="12" borderId="36" xfId="0" applyFont="1" applyFill="1" applyBorder="1" applyAlignment="1" applyProtection="1">
      <alignment horizontal="centerContinuous" vertical="center"/>
      <protection locked="0"/>
    </xf>
    <xf numFmtId="0" fontId="4" fillId="12" borderId="27" xfId="0" applyFont="1" applyFill="1" applyBorder="1" applyAlignment="1" applyProtection="1">
      <alignment horizontal="center" vertical="center"/>
      <protection locked="0"/>
    </xf>
    <xf numFmtId="0" fontId="4" fillId="12" borderId="14" xfId="0" applyFont="1" applyFill="1" applyBorder="1" applyAlignment="1" applyProtection="1">
      <alignment horizontal="center"/>
      <protection locked="0"/>
    </xf>
    <xf numFmtId="0" fontId="4" fillId="12" borderId="28" xfId="0" applyFont="1" applyFill="1" applyBorder="1" applyAlignment="1" applyProtection="1">
      <alignment horizontal="center"/>
      <protection locked="0"/>
    </xf>
    <xf numFmtId="0" fontId="4" fillId="12" borderId="28" xfId="0" applyFont="1" applyFill="1" applyBorder="1" applyAlignment="1" applyProtection="1">
      <alignment horizontal="left" wrapText="1"/>
      <protection locked="0"/>
    </xf>
    <xf numFmtId="2" fontId="4" fillId="12" borderId="39" xfId="0" applyNumberFormat="1" applyFont="1" applyFill="1" applyBorder="1"/>
    <xf numFmtId="0" fontId="4" fillId="12" borderId="14" xfId="0" applyFont="1" applyFill="1" applyBorder="1" applyAlignment="1" applyProtection="1">
      <alignment horizontal="left"/>
      <protection locked="0"/>
    </xf>
    <xf numFmtId="2" fontId="4" fillId="12" borderId="14" xfId="0" applyNumberFormat="1" applyFont="1" applyFill="1" applyBorder="1" applyProtection="1">
      <protection locked="0"/>
    </xf>
    <xf numFmtId="0" fontId="1" fillId="12" borderId="0" xfId="0" applyFont="1" applyFill="1" applyProtection="1">
      <protection locked="0"/>
    </xf>
    <xf numFmtId="0" fontId="4" fillId="12" borderId="0" xfId="0" applyFont="1" applyFill="1" applyAlignment="1" applyProtection="1">
      <alignment horizontal="center" vertical="center"/>
      <protection locked="0"/>
    </xf>
    <xf numFmtId="0" fontId="4" fillId="12" borderId="0" xfId="0" applyFont="1" applyFill="1" applyAlignment="1" applyProtection="1">
      <alignment horizontal="left"/>
      <protection locked="0"/>
    </xf>
    <xf numFmtId="0" fontId="4" fillId="12" borderId="0" xfId="0" applyFont="1" applyFill="1" applyAlignment="1" applyProtection="1">
      <alignment horizontal="right"/>
      <protection locked="0"/>
    </xf>
    <xf numFmtId="2" fontId="4" fillId="12" borderId="0" xfId="0" applyNumberFormat="1" applyFont="1" applyFill="1" applyProtection="1">
      <protection locked="0"/>
    </xf>
    <xf numFmtId="2" fontId="4" fillId="12" borderId="0" xfId="0" applyNumberFormat="1" applyFont="1" applyFill="1"/>
    <xf numFmtId="0" fontId="4" fillId="12" borderId="0" xfId="0" applyFont="1" applyFill="1" applyProtection="1">
      <protection locked="0"/>
    </xf>
    <xf numFmtId="0" fontId="4" fillId="12" borderId="40" xfId="0" applyFont="1" applyFill="1" applyBorder="1" applyAlignment="1" applyProtection="1">
      <alignment horizontal="center" vertical="center"/>
      <protection locked="0"/>
    </xf>
    <xf numFmtId="0" fontId="4" fillId="12" borderId="41" xfId="0" applyFont="1" applyFill="1" applyBorder="1" applyAlignment="1" applyProtection="1">
      <alignment horizontal="center"/>
      <protection locked="0"/>
    </xf>
    <xf numFmtId="0" fontId="4" fillId="12" borderId="41" xfId="0" applyFont="1" applyFill="1" applyBorder="1" applyAlignment="1">
      <alignment horizontal="center"/>
    </xf>
    <xf numFmtId="0" fontId="4" fillId="12" borderId="42" xfId="0" applyFont="1" applyFill="1" applyBorder="1" applyAlignment="1" applyProtection="1">
      <alignment horizontal="center"/>
      <protection locked="0"/>
    </xf>
    <xf numFmtId="0" fontId="4" fillId="12" borderId="4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left"/>
    </xf>
    <xf numFmtId="0" fontId="4" fillId="12" borderId="0" xfId="0" applyFont="1" applyFill="1" applyAlignment="1">
      <alignment horizontal="center"/>
    </xf>
    <xf numFmtId="0" fontId="4" fillId="12" borderId="5" xfId="0" applyFont="1" applyFill="1" applyBorder="1" applyProtection="1">
      <protection locked="0"/>
    </xf>
    <xf numFmtId="0" fontId="4" fillId="12" borderId="37" xfId="0" applyFont="1" applyFill="1" applyBorder="1" applyAlignment="1">
      <alignment horizontal="center" vertical="center"/>
    </xf>
    <xf numFmtId="0" fontId="4" fillId="12" borderId="39" xfId="0" applyFont="1" applyFill="1" applyBorder="1" applyAlignment="1">
      <alignment horizontal="left"/>
    </xf>
    <xf numFmtId="0" fontId="4" fillId="12" borderId="39" xfId="0" applyFont="1" applyFill="1" applyBorder="1" applyAlignment="1">
      <alignment horizontal="center"/>
    </xf>
    <xf numFmtId="0" fontId="1" fillId="12" borderId="9" xfId="0" applyFont="1" applyFill="1" applyBorder="1" applyProtection="1">
      <protection locked="0"/>
    </xf>
    <xf numFmtId="0" fontId="1" fillId="12" borderId="10" xfId="0" applyFont="1" applyFill="1" applyBorder="1" applyProtection="1">
      <protection locked="0"/>
    </xf>
    <xf numFmtId="44" fontId="1" fillId="12" borderId="13" xfId="0" applyNumberFormat="1" applyFont="1" applyFill="1" applyBorder="1" applyProtection="1">
      <protection locked="0"/>
    </xf>
    <xf numFmtId="0" fontId="23" fillId="20" borderId="0" xfId="0" applyFont="1" applyFill="1" applyProtection="1">
      <protection locked="0"/>
    </xf>
    <xf numFmtId="0" fontId="5" fillId="20" borderId="0" xfId="0" applyFont="1" applyFill="1" applyProtection="1">
      <protection locked="0"/>
    </xf>
    <xf numFmtId="0" fontId="4" fillId="20" borderId="0" xfId="0" applyFont="1" applyFill="1" applyProtection="1">
      <protection locked="0"/>
    </xf>
    <xf numFmtId="0" fontId="5" fillId="0" borderId="28" xfId="0" applyFont="1" applyBorder="1"/>
    <xf numFmtId="0" fontId="5" fillId="0" borderId="30" xfId="0" applyFont="1" applyBorder="1"/>
    <xf numFmtId="0" fontId="12" fillId="0" borderId="14" xfId="0" applyFont="1" applyBorder="1" applyAlignment="1">
      <alignment horizontal="left" wrapText="1"/>
    </xf>
    <xf numFmtId="0" fontId="22" fillId="0" borderId="14" xfId="0" applyFont="1" applyBorder="1" applyAlignment="1">
      <alignment horizontal="left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12" borderId="17" xfId="0" applyFont="1" applyFill="1" applyBorder="1" applyAlignment="1" applyProtection="1">
      <alignment horizontal="right"/>
      <protection locked="0"/>
    </xf>
    <xf numFmtId="0" fontId="4" fillId="12" borderId="16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1">
    <cellStyle name="Normal" xfId="0" builtinId="0"/>
  </cellStyles>
  <dxfs count="6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E38CF5"/>
      <color rgb="FF95E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</xdr:col>
      <xdr:colOff>2781300</xdr:colOff>
      <xdr:row>3</xdr:row>
      <xdr:rowOff>190499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9B84356-5282-4A34-9623-02AA3344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3114675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3600449</xdr:colOff>
      <xdr:row>4</xdr:row>
      <xdr:rowOff>247651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3933824" cy="100964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9527</xdr:rowOff>
    </xdr:from>
    <xdr:to>
      <xdr:col>1</xdr:col>
      <xdr:colOff>3905250</xdr:colOff>
      <xdr:row>5</xdr:row>
      <xdr:rowOff>38101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7"/>
          <a:ext cx="4162425" cy="1057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3600449</xdr:colOff>
      <xdr:row>1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3C6ABD0-40DE-4926-81D2-01F20B964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3933824" cy="100964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9527</xdr:rowOff>
    </xdr:from>
    <xdr:to>
      <xdr:col>1</xdr:col>
      <xdr:colOff>3905250</xdr:colOff>
      <xdr:row>1</xdr:row>
      <xdr:rowOff>190501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E4B1CFC-BCEC-4048-9DD4-DEB5824C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7"/>
          <a:ext cx="4162425" cy="105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F14" sqref="F14"/>
    </sheetView>
  </sheetViews>
  <sheetFormatPr defaultRowHeight="15" x14ac:dyDescent="0.25"/>
  <cols>
    <col min="1" max="1" width="9.85546875" style="2" customWidth="1"/>
    <col min="2" max="2" width="84.7109375" style="2" customWidth="1"/>
    <col min="3" max="3" width="10.5703125" style="2" customWidth="1"/>
    <col min="4" max="4" width="18.5703125" style="2" customWidth="1"/>
  </cols>
  <sheetData>
    <row r="1" spans="1:4" ht="15" customHeight="1" x14ac:dyDescent="0.25">
      <c r="A1" s="269"/>
      <c r="B1" s="270"/>
      <c r="C1" s="248" t="s">
        <v>0</v>
      </c>
      <c r="D1" s="249"/>
    </row>
    <row r="2" spans="1:4" ht="15" customHeight="1" x14ac:dyDescent="0.25">
      <c r="A2" s="271"/>
      <c r="B2" s="272"/>
      <c r="C2" s="250"/>
      <c r="D2" s="251"/>
    </row>
    <row r="3" spans="1:4" ht="15" customHeight="1" x14ac:dyDescent="0.25">
      <c r="A3" s="271"/>
      <c r="B3" s="272"/>
      <c r="C3" s="250"/>
      <c r="D3" s="251"/>
    </row>
    <row r="4" spans="1:4" ht="15" customHeight="1" x14ac:dyDescent="0.25">
      <c r="A4" s="271"/>
      <c r="B4" s="272"/>
      <c r="C4" s="14" t="s">
        <v>1</v>
      </c>
      <c r="D4" s="15">
        <v>686</v>
      </c>
    </row>
    <row r="5" spans="1:4" ht="15" customHeight="1" x14ac:dyDescent="0.25">
      <c r="A5" s="271"/>
      <c r="B5" s="272"/>
      <c r="C5" s="16" t="s">
        <v>2</v>
      </c>
      <c r="D5" s="17">
        <v>45393</v>
      </c>
    </row>
    <row r="6" spans="1:4" ht="16.5" customHeight="1" x14ac:dyDescent="0.25">
      <c r="A6" s="273" t="s">
        <v>3</v>
      </c>
      <c r="B6" s="274"/>
      <c r="C6" s="16" t="s">
        <v>4</v>
      </c>
      <c r="D6" s="17">
        <v>45393</v>
      </c>
    </row>
    <row r="7" spans="1:4" ht="18" customHeight="1" thickBot="1" x14ac:dyDescent="0.3">
      <c r="A7" s="275"/>
      <c r="B7" s="276"/>
      <c r="C7" s="18" t="s">
        <v>5</v>
      </c>
      <c r="D7" s="19" t="s">
        <v>6</v>
      </c>
    </row>
    <row r="8" spans="1:4" x14ac:dyDescent="0.25">
      <c r="A8" s="261" t="s">
        <v>7</v>
      </c>
      <c r="B8" s="262"/>
      <c r="C8" s="263"/>
      <c r="D8" s="264"/>
    </row>
    <row r="9" spans="1:4" ht="21" customHeight="1" x14ac:dyDescent="0.25">
      <c r="A9" s="265"/>
      <c r="B9" s="263"/>
      <c r="C9" s="263"/>
      <c r="D9" s="264"/>
    </row>
    <row r="10" spans="1:4" ht="18.75" customHeight="1" x14ac:dyDescent="0.25">
      <c r="A10" s="252" t="s">
        <v>8</v>
      </c>
      <c r="B10" s="253" t="s">
        <v>285</v>
      </c>
      <c r="C10" s="253"/>
      <c r="D10" s="254"/>
    </row>
    <row r="11" spans="1:4" ht="18.75" customHeight="1" x14ac:dyDescent="0.25">
      <c r="A11" s="252"/>
      <c r="B11" s="253"/>
      <c r="C11" s="253"/>
      <c r="D11" s="254"/>
    </row>
    <row r="12" spans="1:4" x14ac:dyDescent="0.25">
      <c r="A12" s="252"/>
      <c r="B12" s="253"/>
      <c r="C12" s="253"/>
      <c r="D12" s="254"/>
    </row>
    <row r="13" spans="1:4" ht="21" x14ac:dyDescent="0.25">
      <c r="A13" s="20" t="s">
        <v>9</v>
      </c>
      <c r="B13" s="13" t="s">
        <v>10</v>
      </c>
      <c r="C13" s="13" t="s">
        <v>11</v>
      </c>
      <c r="D13" s="21" t="s">
        <v>12</v>
      </c>
    </row>
    <row r="14" spans="1:4" ht="15.75" x14ac:dyDescent="0.25">
      <c r="A14" s="244">
        <v>1</v>
      </c>
      <c r="B14" s="247" t="s">
        <v>286</v>
      </c>
      <c r="C14" s="246">
        <v>6</v>
      </c>
      <c r="D14" s="189" t="s">
        <v>35</v>
      </c>
    </row>
    <row r="15" spans="1:4" ht="15.75" x14ac:dyDescent="0.25">
      <c r="A15" s="245">
        <v>2</v>
      </c>
      <c r="B15" s="243" t="s">
        <v>287</v>
      </c>
      <c r="C15" s="190">
        <v>6</v>
      </c>
      <c r="D15" s="191" t="s">
        <v>35</v>
      </c>
    </row>
    <row r="16" spans="1:4" ht="15.75" x14ac:dyDescent="0.25">
      <c r="A16" s="245">
        <v>3</v>
      </c>
      <c r="B16" s="243" t="s">
        <v>288</v>
      </c>
      <c r="C16" s="190">
        <v>10</v>
      </c>
      <c r="D16" s="191" t="s">
        <v>35</v>
      </c>
    </row>
    <row r="17" spans="1:4" ht="15.75" x14ac:dyDescent="0.25">
      <c r="A17" s="244">
        <v>4</v>
      </c>
      <c r="B17" s="188" t="s">
        <v>289</v>
      </c>
      <c r="C17" s="190">
        <v>6</v>
      </c>
      <c r="D17" s="189" t="s">
        <v>35</v>
      </c>
    </row>
    <row r="18" spans="1:4" ht="15.75" x14ac:dyDescent="0.25">
      <c r="A18" s="245">
        <v>5</v>
      </c>
      <c r="B18" s="188" t="s">
        <v>290</v>
      </c>
      <c r="C18" s="190">
        <v>6</v>
      </c>
      <c r="D18" s="189" t="s">
        <v>35</v>
      </c>
    </row>
    <row r="19" spans="1:4" ht="16.5" thickBot="1" x14ac:dyDescent="0.3">
      <c r="A19" s="23"/>
      <c r="B19" s="25"/>
      <c r="C19" s="26"/>
      <c r="D19" s="27"/>
    </row>
    <row r="20" spans="1:4" x14ac:dyDescent="0.25">
      <c r="A20" s="266" t="s">
        <v>13</v>
      </c>
      <c r="B20" s="267"/>
      <c r="C20" s="267"/>
      <c r="D20" s="268"/>
    </row>
    <row r="21" spans="1:4" x14ac:dyDescent="0.25">
      <c r="A21" s="255" t="s">
        <v>14</v>
      </c>
      <c r="B21" s="256"/>
      <c r="C21" s="256"/>
      <c r="D21" s="257"/>
    </row>
    <row r="22" spans="1:4" x14ac:dyDescent="0.25">
      <c r="A22" s="255" t="s">
        <v>15</v>
      </c>
      <c r="B22" s="256"/>
      <c r="C22" s="256"/>
      <c r="D22" s="257"/>
    </row>
    <row r="23" spans="1:4" x14ac:dyDescent="0.25">
      <c r="A23" s="255" t="s">
        <v>16</v>
      </c>
      <c r="B23" s="256"/>
      <c r="C23" s="256"/>
      <c r="D23" s="257"/>
    </row>
    <row r="24" spans="1:4" x14ac:dyDescent="0.25">
      <c r="A24" s="255" t="s">
        <v>17</v>
      </c>
      <c r="B24" s="256"/>
      <c r="C24" s="256"/>
      <c r="D24" s="257"/>
    </row>
    <row r="25" spans="1:4" x14ac:dyDescent="0.25">
      <c r="A25" s="255" t="s">
        <v>18</v>
      </c>
      <c r="B25" s="256"/>
      <c r="C25" s="256"/>
      <c r="D25" s="257"/>
    </row>
    <row r="26" spans="1:4" x14ac:dyDescent="0.25">
      <c r="A26" s="255" t="s">
        <v>19</v>
      </c>
      <c r="B26" s="256"/>
      <c r="C26" s="256"/>
      <c r="D26" s="257"/>
    </row>
    <row r="27" spans="1:4" x14ac:dyDescent="0.25">
      <c r="A27" s="255" t="s">
        <v>20</v>
      </c>
      <c r="B27" s="256"/>
      <c r="C27" s="256"/>
      <c r="D27" s="257"/>
    </row>
    <row r="28" spans="1:4" x14ac:dyDescent="0.25">
      <c r="A28" s="255" t="s">
        <v>21</v>
      </c>
      <c r="B28" s="256"/>
      <c r="C28" s="256"/>
      <c r="D28" s="257"/>
    </row>
    <row r="29" spans="1:4" ht="15.75" customHeight="1" thickBot="1" x14ac:dyDescent="0.3">
      <c r="A29" s="258" t="s">
        <v>22</v>
      </c>
      <c r="B29" s="259"/>
      <c r="C29" s="259"/>
      <c r="D29" s="260"/>
    </row>
    <row r="30" spans="1:4" ht="56.25" customHeight="1" thickBot="1" x14ac:dyDescent="0.3">
      <c r="A30" s="277" t="s">
        <v>23</v>
      </c>
      <c r="B30" s="278"/>
      <c r="C30" s="278"/>
      <c r="D30" s="279"/>
    </row>
    <row r="31" spans="1:4" ht="15.75" x14ac:dyDescent="0.25">
      <c r="A31" s="12"/>
      <c r="B31" s="12"/>
      <c r="C31" s="12"/>
      <c r="D31" s="12"/>
    </row>
    <row r="32" spans="1:4" ht="15.75" x14ac:dyDescent="0.25">
      <c r="A32" s="12"/>
      <c r="B32" s="12"/>
      <c r="C32" s="12"/>
      <c r="D32" s="12"/>
    </row>
  </sheetData>
  <mergeCells count="17">
    <mergeCell ref="A30:D30"/>
    <mergeCell ref="A22:D22"/>
    <mergeCell ref="A23:D23"/>
    <mergeCell ref="A24:D24"/>
    <mergeCell ref="A25:D25"/>
    <mergeCell ref="A26:D26"/>
    <mergeCell ref="A27:D27"/>
    <mergeCell ref="C1:D3"/>
    <mergeCell ref="A10:A12"/>
    <mergeCell ref="B10:D12"/>
    <mergeCell ref="A28:D28"/>
    <mergeCell ref="A29:D29"/>
    <mergeCell ref="A8:D9"/>
    <mergeCell ref="A20:D20"/>
    <mergeCell ref="A21:D21"/>
    <mergeCell ref="A1:B5"/>
    <mergeCell ref="A6:B7"/>
  </mergeCells>
  <pageMargins left="0.51181102362204722" right="0.51181102362204722" top="0.78740157480314965" bottom="0.78740157480314965" header="0.31496062992125984" footer="0.31496062992125984"/>
  <pageSetup paperSize="9" scale="7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B15" sqref="B15"/>
    </sheetView>
  </sheetViews>
  <sheetFormatPr defaultRowHeight="15" x14ac:dyDescent="0.25"/>
  <cols>
    <col min="1" max="1" width="5" style="2" customWidth="1"/>
    <col min="2" max="2" width="81" style="96" bestFit="1" customWidth="1"/>
    <col min="3" max="3" width="12.140625" style="2" customWidth="1"/>
    <col min="4" max="4" width="9.140625" style="2" customWidth="1"/>
    <col min="5" max="5" width="9.140625" style="2"/>
    <col min="6" max="6" width="15" style="2" customWidth="1"/>
    <col min="7" max="7" width="13.28515625" style="2" customWidth="1"/>
    <col min="8" max="16384" width="9.140625" style="2"/>
  </cols>
  <sheetData>
    <row r="1" spans="1:14" ht="15" customHeight="1" x14ac:dyDescent="0.25">
      <c r="A1" s="1"/>
      <c r="B1" s="280"/>
      <c r="C1" s="248" t="s">
        <v>24</v>
      </c>
      <c r="D1" s="284"/>
      <c r="E1" s="284"/>
      <c r="F1" s="284"/>
      <c r="G1" s="249"/>
    </row>
    <row r="2" spans="1:14" x14ac:dyDescent="0.25">
      <c r="A2" s="3"/>
      <c r="B2" s="281"/>
      <c r="C2" s="250"/>
      <c r="D2" s="285"/>
      <c r="E2" s="285"/>
      <c r="F2" s="285"/>
      <c r="G2" s="251"/>
    </row>
    <row r="3" spans="1:14" x14ac:dyDescent="0.25">
      <c r="A3" s="3"/>
      <c r="B3" s="281"/>
      <c r="C3" s="250"/>
      <c r="D3" s="285"/>
      <c r="E3" s="285"/>
      <c r="F3" s="285"/>
      <c r="G3" s="251"/>
    </row>
    <row r="4" spans="1:14" x14ac:dyDescent="0.25">
      <c r="A4" s="3"/>
      <c r="B4" s="281"/>
      <c r="C4" s="250"/>
      <c r="D4" s="285"/>
      <c r="E4" s="285"/>
      <c r="F4" s="285"/>
      <c r="G4" s="251"/>
    </row>
    <row r="5" spans="1:14" ht="21" x14ac:dyDescent="0.25">
      <c r="A5" s="3"/>
      <c r="B5" s="281"/>
      <c r="C5" s="286" t="s">
        <v>1</v>
      </c>
      <c r="D5" s="287"/>
      <c r="E5" s="287"/>
      <c r="F5" s="288">
        <f>EDITAL!D4</f>
        <v>686</v>
      </c>
      <c r="G5" s="289"/>
    </row>
    <row r="6" spans="1:14" ht="21" x14ac:dyDescent="0.25">
      <c r="A6" s="273" t="s">
        <v>25</v>
      </c>
      <c r="B6" s="293"/>
      <c r="C6" s="290" t="s">
        <v>26</v>
      </c>
      <c r="D6" s="291"/>
      <c r="E6" s="291"/>
      <c r="F6" s="292"/>
      <c r="G6" s="289"/>
    </row>
    <row r="7" spans="1:14" ht="21.75" thickBot="1" x14ac:dyDescent="0.3">
      <c r="A7" s="275"/>
      <c r="B7" s="294"/>
      <c r="C7" s="311" t="s">
        <v>5</v>
      </c>
      <c r="D7" s="312"/>
      <c r="E7" s="312"/>
      <c r="F7" s="313" t="s">
        <v>6</v>
      </c>
      <c r="G7" s="314"/>
    </row>
    <row r="8" spans="1:14" ht="17.100000000000001" customHeight="1" x14ac:dyDescent="0.25">
      <c r="A8" s="323" t="s">
        <v>27</v>
      </c>
      <c r="B8" s="324"/>
      <c r="C8" s="324"/>
      <c r="D8" s="324"/>
      <c r="E8" s="324"/>
      <c r="F8" s="324"/>
      <c r="G8" s="325"/>
    </row>
    <row r="9" spans="1:14" ht="17.100000000000001" customHeight="1" x14ac:dyDescent="0.25">
      <c r="A9" s="295" t="s">
        <v>28</v>
      </c>
      <c r="B9" s="296"/>
      <c r="C9" s="296"/>
      <c r="D9" s="296"/>
      <c r="E9" s="296"/>
      <c r="F9" s="296"/>
      <c r="G9" s="326"/>
      <c r="N9"/>
    </row>
    <row r="10" spans="1:14" ht="17.100000000000001" customHeight="1" x14ac:dyDescent="0.25">
      <c r="A10" s="295" t="s">
        <v>29</v>
      </c>
      <c r="B10" s="296"/>
      <c r="C10" s="11" t="s">
        <v>30</v>
      </c>
      <c r="D10" s="315"/>
      <c r="E10" s="316"/>
      <c r="F10" s="316"/>
      <c r="G10" s="317"/>
    </row>
    <row r="11" spans="1:14" ht="17.100000000000001" customHeight="1" thickBot="1" x14ac:dyDescent="0.3">
      <c r="A11" s="297" t="s">
        <v>31</v>
      </c>
      <c r="B11" s="298"/>
      <c r="C11" s="318"/>
      <c r="D11" s="318"/>
      <c r="E11" s="318"/>
      <c r="F11" s="318"/>
      <c r="G11" s="319"/>
    </row>
    <row r="12" spans="1:14" ht="17.100000000000001" customHeight="1" thickBot="1" x14ac:dyDescent="0.3">
      <c r="A12" s="320" t="s">
        <v>32</v>
      </c>
      <c r="B12" s="321"/>
      <c r="C12" s="321"/>
      <c r="D12" s="321"/>
      <c r="E12" s="321"/>
      <c r="F12" s="321"/>
      <c r="G12" s="322"/>
    </row>
    <row r="13" spans="1:14" s="7" customFormat="1" ht="17.100000000000001" customHeight="1" x14ac:dyDescent="0.25">
      <c r="A13" s="4" t="s">
        <v>9</v>
      </c>
      <c r="B13" s="95" t="s">
        <v>10</v>
      </c>
      <c r="C13" s="5" t="s">
        <v>33</v>
      </c>
      <c r="D13" s="5" t="s">
        <v>34</v>
      </c>
      <c r="E13" s="9" t="s">
        <v>35</v>
      </c>
      <c r="F13" s="9" t="s">
        <v>36</v>
      </c>
      <c r="G13" s="6" t="s">
        <v>37</v>
      </c>
    </row>
    <row r="14" spans="1:14" ht="31.5" x14ac:dyDescent="0.25">
      <c r="A14" s="43">
        <f>EDITAL!A14</f>
        <v>1</v>
      </c>
      <c r="B14" s="242" t="str">
        <f>EDITAL!B14</f>
        <v xml:space="preserve">ROLO DE PINTURA GRANDE LÃ ALTA </v>
      </c>
      <c r="C14" s="44"/>
      <c r="D14" s="45">
        <f>EDITAL!C14</f>
        <v>6</v>
      </c>
      <c r="E14" s="46" t="str">
        <f>EDITAL!D14</f>
        <v>Unid.</v>
      </c>
      <c r="F14" s="42"/>
      <c r="G14" s="240">
        <f>D14*F14</f>
        <v>0</v>
      </c>
    </row>
    <row r="15" spans="1:14" ht="17.100000000000001" customHeight="1" x14ac:dyDescent="0.25">
      <c r="A15" s="43">
        <f>EDITAL!A15</f>
        <v>2</v>
      </c>
      <c r="B15" s="97" t="str">
        <f>EDITAL!B15</f>
        <v>TINTA PARA PISO A BASE DE SOLVENTE CINZA CHUMBO</v>
      </c>
      <c r="C15" s="44"/>
      <c r="D15" s="45">
        <f>EDITAL!C15</f>
        <v>6</v>
      </c>
      <c r="E15" s="46" t="str">
        <f>EDITAL!D15</f>
        <v>Unid.</v>
      </c>
      <c r="F15" s="42"/>
      <c r="G15" s="240">
        <f t="shared" ref="G15:G19" si="0">D15*F15</f>
        <v>0</v>
      </c>
    </row>
    <row r="16" spans="1:14" ht="17.100000000000001" customHeight="1" x14ac:dyDescent="0.25">
      <c r="A16" s="43">
        <f>EDITAL!A16</f>
        <v>3</v>
      </c>
      <c r="B16" s="97" t="str">
        <f>EDITAL!B16</f>
        <v>TINTA ACRILICA  PAREDE  PALHA  18L</v>
      </c>
      <c r="C16" s="44"/>
      <c r="D16" s="45">
        <f>EDITAL!C16</f>
        <v>10</v>
      </c>
      <c r="E16" s="46" t="str">
        <f>EDITAL!D16</f>
        <v>Unid.</v>
      </c>
      <c r="F16" s="42"/>
      <c r="G16" s="240">
        <f t="shared" si="0"/>
        <v>0</v>
      </c>
    </row>
    <row r="17" spans="1:13" ht="17.100000000000001" customHeight="1" x14ac:dyDescent="0.25">
      <c r="A17" s="43">
        <f>EDITAL!A17</f>
        <v>4</v>
      </c>
      <c r="B17" s="97" t="str">
        <f>EDITAL!B17</f>
        <v>TINTA ACRILICA PAREDE AZUL PROFUNDO   18L</v>
      </c>
      <c r="C17" s="44"/>
      <c r="D17" s="45">
        <f>EDITAL!C17</f>
        <v>6</v>
      </c>
      <c r="E17" s="46" t="str">
        <f>EDITAL!D17</f>
        <v>Unid.</v>
      </c>
      <c r="F17" s="42"/>
      <c r="G17" s="240">
        <f t="shared" si="0"/>
        <v>0</v>
      </c>
    </row>
    <row r="18" spans="1:13" ht="17.100000000000001" customHeight="1" x14ac:dyDescent="0.25">
      <c r="A18" s="43">
        <f>EDITAL!A18</f>
        <v>5</v>
      </c>
      <c r="B18" s="97" t="str">
        <f>EDITAL!B18</f>
        <v xml:space="preserve">TINTA ACRILICA  PAREDE CINZA CHUMBO 18L </v>
      </c>
      <c r="C18" s="44"/>
      <c r="D18" s="45">
        <f>EDITAL!C18</f>
        <v>6</v>
      </c>
      <c r="E18" s="46" t="str">
        <f>EDITAL!D18</f>
        <v>Unid.</v>
      </c>
      <c r="F18" s="42"/>
      <c r="G18" s="240">
        <f t="shared" si="0"/>
        <v>0</v>
      </c>
    </row>
    <row r="19" spans="1:13" ht="17.100000000000001" customHeight="1" x14ac:dyDescent="0.25">
      <c r="A19" s="43" t="e">
        <f>EDITAL!#REF!</f>
        <v>#REF!</v>
      </c>
      <c r="B19" s="97" t="e">
        <f>EDITAL!#REF!</f>
        <v>#REF!</v>
      </c>
      <c r="C19" s="44"/>
      <c r="D19" s="45" t="e">
        <f>EDITAL!#REF!</f>
        <v>#REF!</v>
      </c>
      <c r="E19" s="46" t="e">
        <f>EDITAL!#REF!</f>
        <v>#REF!</v>
      </c>
      <c r="F19" s="42"/>
      <c r="G19" s="240" t="e">
        <f t="shared" si="0"/>
        <v>#REF!</v>
      </c>
    </row>
    <row r="20" spans="1:13" ht="17.100000000000001" customHeight="1" x14ac:dyDescent="0.25">
      <c r="A20" s="43"/>
      <c r="B20" s="97"/>
      <c r="C20" s="44"/>
      <c r="D20" s="45"/>
      <c r="E20" s="46"/>
      <c r="F20" s="42"/>
      <c r="G20" s="50"/>
    </row>
    <row r="21" spans="1:13" ht="17.100000000000001" customHeight="1" thickBot="1" x14ac:dyDescent="0.3">
      <c r="A21" s="43"/>
      <c r="B21" s="97"/>
      <c r="C21" s="282" t="s">
        <v>38</v>
      </c>
      <c r="D21" s="283"/>
      <c r="E21" s="283"/>
      <c r="F21" s="22"/>
      <c r="G21" s="241" t="e">
        <f>SUM(G14:G20)</f>
        <v>#REF!</v>
      </c>
    </row>
    <row r="22" spans="1:13" ht="20.100000000000001" customHeight="1" thickBot="1" x14ac:dyDescent="0.3">
      <c r="A22" s="10"/>
      <c r="B22" s="93"/>
      <c r="C22" s="31"/>
      <c r="D22" s="308" t="s">
        <v>39</v>
      </c>
      <c r="E22" s="309"/>
      <c r="F22" s="309"/>
      <c r="G22" s="310"/>
      <c r="M22" s="8"/>
    </row>
    <row r="23" spans="1:13" ht="20.100000000000001" customHeight="1" x14ac:dyDescent="0.25">
      <c r="A23" s="30" t="s">
        <v>40</v>
      </c>
      <c r="B23" s="94"/>
      <c r="C23" s="32"/>
      <c r="D23" s="299"/>
      <c r="E23" s="300"/>
      <c r="F23" s="300"/>
      <c r="G23" s="301"/>
      <c r="I23" s="8"/>
    </row>
    <row r="24" spans="1:13" ht="20.100000000000001" customHeight="1" x14ac:dyDescent="0.25">
      <c r="A24" s="29" t="s">
        <v>41</v>
      </c>
      <c r="B24" s="94"/>
      <c r="C24" s="32"/>
      <c r="D24" s="302"/>
      <c r="E24" s="303"/>
      <c r="F24" s="303"/>
      <c r="G24" s="304"/>
    </row>
    <row r="25" spans="1:13" ht="15.75" x14ac:dyDescent="0.25">
      <c r="A25" s="29" t="s">
        <v>42</v>
      </c>
      <c r="B25" s="94"/>
      <c r="C25" s="32"/>
      <c r="D25" s="302"/>
      <c r="E25" s="303"/>
      <c r="F25" s="303"/>
      <c r="G25" s="304"/>
    </row>
    <row r="26" spans="1:13" ht="15.75" x14ac:dyDescent="0.25">
      <c r="A26" s="29" t="s">
        <v>43</v>
      </c>
      <c r="B26" s="94"/>
      <c r="C26" s="32"/>
      <c r="D26" s="302"/>
      <c r="E26" s="303"/>
      <c r="F26" s="303"/>
      <c r="G26" s="304"/>
    </row>
    <row r="27" spans="1:13" ht="15.75" x14ac:dyDescent="0.25">
      <c r="A27" s="29"/>
      <c r="B27" s="94"/>
      <c r="C27" s="32"/>
      <c r="D27" s="302"/>
      <c r="E27" s="303"/>
      <c r="F27" s="303"/>
      <c r="G27" s="304"/>
    </row>
    <row r="28" spans="1:13" ht="15.75" x14ac:dyDescent="0.25">
      <c r="A28" s="33" t="s">
        <v>44</v>
      </c>
      <c r="B28" s="35"/>
      <c r="C28" s="36"/>
      <c r="D28" s="302"/>
      <c r="E28" s="303"/>
      <c r="F28" s="303"/>
      <c r="G28" s="304"/>
    </row>
    <row r="29" spans="1:13" x14ac:dyDescent="0.25">
      <c r="A29" s="34" t="s">
        <v>45</v>
      </c>
      <c r="B29" s="37"/>
      <c r="C29" s="38"/>
      <c r="D29" s="302"/>
      <c r="E29" s="303"/>
      <c r="F29" s="303"/>
      <c r="G29" s="304"/>
    </row>
    <row r="30" spans="1:13" ht="15.75" thickBot="1" x14ac:dyDescent="0.3">
      <c r="A30" s="39"/>
      <c r="B30" s="40"/>
      <c r="C30" s="41"/>
      <c r="D30" s="305"/>
      <c r="E30" s="306"/>
      <c r="F30" s="306"/>
      <c r="G30" s="307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D23:G30"/>
    <mergeCell ref="D22:G22"/>
    <mergeCell ref="C7:E7"/>
    <mergeCell ref="F7:G7"/>
    <mergeCell ref="D10:G10"/>
    <mergeCell ref="C11:G11"/>
    <mergeCell ref="A12:G12"/>
    <mergeCell ref="A8:G8"/>
    <mergeCell ref="A9:G9"/>
    <mergeCell ref="B1:B5"/>
    <mergeCell ref="C21:E21"/>
    <mergeCell ref="C1:G4"/>
    <mergeCell ref="C5:E5"/>
    <mergeCell ref="F5:G5"/>
    <mergeCell ref="C6:E6"/>
    <mergeCell ref="F6:G6"/>
    <mergeCell ref="A6:B7"/>
    <mergeCell ref="A10:B10"/>
    <mergeCell ref="A11:B11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0"/>
  <sheetViews>
    <sheetView view="pageBreakPreview" zoomScale="70" zoomScaleNormal="80" zoomScaleSheetLayoutView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RowHeight="15.75" x14ac:dyDescent="0.25"/>
  <cols>
    <col min="1" max="1" width="4.85546875" style="61" customWidth="1"/>
    <col min="2" max="2" width="73.5703125" style="64" customWidth="1"/>
    <col min="3" max="4" width="9.28515625" style="64" bestFit="1" customWidth="1"/>
    <col min="5" max="5" width="18.42578125" style="79" bestFit="1" customWidth="1"/>
    <col min="6" max="6" width="11.85546875" style="79" customWidth="1"/>
    <col min="7" max="7" width="19.42578125" style="8" customWidth="1"/>
    <col min="8" max="8" width="9.85546875" style="58" customWidth="1"/>
    <col min="9" max="9" width="10" style="65" customWidth="1"/>
    <col min="10" max="10" width="9.85546875" style="58" customWidth="1"/>
    <col min="11" max="11" width="10" style="65" customWidth="1"/>
    <col min="12" max="12" width="9.85546875" style="58" customWidth="1"/>
    <col min="13" max="13" width="10" style="65" customWidth="1"/>
    <col min="14" max="14" width="9.85546875" style="58" customWidth="1"/>
    <col min="15" max="15" width="10" style="65" customWidth="1"/>
    <col min="16" max="16" width="9.85546875" style="58" customWidth="1"/>
    <col min="17" max="17" width="10" style="65" customWidth="1"/>
    <col min="18" max="18" width="9.85546875" style="58" customWidth="1"/>
    <col min="19" max="19" width="10" style="65" customWidth="1"/>
    <col min="20" max="20" width="12.85546875" style="58" customWidth="1"/>
    <col min="21" max="21" width="9.7109375" style="65" customWidth="1"/>
    <col min="22" max="22" width="9.28515625" style="58" bestFit="1" customWidth="1"/>
    <col min="23" max="23" width="9.5703125" style="65" customWidth="1"/>
    <col min="24" max="24" width="9.28515625" style="58" bestFit="1" customWidth="1"/>
    <col min="25" max="25" width="14.140625" style="65" bestFit="1" customWidth="1"/>
    <col min="26" max="26" width="9.140625" style="57"/>
    <col min="27" max="27" width="14.140625" style="64" bestFit="1" customWidth="1"/>
    <col min="28" max="28" width="10.42578125" style="64" bestFit="1" customWidth="1"/>
    <col min="29" max="29" width="14.140625" style="64" bestFit="1" customWidth="1"/>
    <col min="30" max="30" width="9.140625" style="64"/>
    <col min="31" max="31" width="14.140625" style="64" bestFit="1" customWidth="1"/>
    <col min="32" max="32" width="9.140625" style="64"/>
    <col min="33" max="33" width="14.140625" style="64" bestFit="1" customWidth="1"/>
    <col min="34" max="34" width="9.140625" style="64"/>
    <col min="35" max="35" width="14.140625" style="64" bestFit="1" customWidth="1"/>
    <col min="36" max="36" width="10.85546875" style="64" bestFit="1" customWidth="1"/>
    <col min="37" max="45" width="9.140625" style="64"/>
    <col min="46" max="16384" width="9.140625" style="8"/>
  </cols>
  <sheetData>
    <row r="1" spans="1:47" s="73" customFormat="1" ht="21" x14ac:dyDescent="0.35">
      <c r="A1" s="59" t="s">
        <v>46</v>
      </c>
      <c r="B1" s="62"/>
      <c r="C1" s="62"/>
      <c r="D1" s="62"/>
      <c r="E1" s="62"/>
      <c r="F1" s="62"/>
      <c r="G1" s="70"/>
      <c r="H1" s="115" t="s">
        <v>47</v>
      </c>
      <c r="I1" s="116"/>
      <c r="J1" s="120" t="s">
        <v>48</v>
      </c>
      <c r="K1" s="121"/>
      <c r="L1" s="126" t="s">
        <v>49</v>
      </c>
      <c r="M1" s="127"/>
      <c r="N1" s="132" t="s">
        <v>50</v>
      </c>
      <c r="O1" s="133"/>
      <c r="P1" s="71" t="s">
        <v>51</v>
      </c>
      <c r="Q1" s="66"/>
      <c r="R1" s="72" t="s">
        <v>52</v>
      </c>
      <c r="S1" s="68"/>
      <c r="T1" s="109" t="s">
        <v>53</v>
      </c>
      <c r="U1" s="110"/>
      <c r="V1" s="192" t="s">
        <v>54</v>
      </c>
      <c r="W1" s="104"/>
      <c r="X1" s="98" t="s">
        <v>55</v>
      </c>
      <c r="Y1" s="99"/>
      <c r="Z1" s="159" t="s">
        <v>56</v>
      </c>
      <c r="AA1" s="160"/>
      <c r="AB1" s="138" t="s">
        <v>57</v>
      </c>
      <c r="AC1" s="139"/>
      <c r="AD1" s="172" t="s">
        <v>58</v>
      </c>
      <c r="AE1" s="173"/>
      <c r="AF1" s="150" t="s">
        <v>59</v>
      </c>
      <c r="AG1" s="151"/>
      <c r="AH1" s="156" t="s">
        <v>60</v>
      </c>
      <c r="AI1" s="157"/>
      <c r="AJ1" s="178" t="s">
        <v>61</v>
      </c>
      <c r="AK1" s="179"/>
      <c r="AL1" s="184"/>
      <c r="AM1" s="185"/>
      <c r="AN1" s="166"/>
      <c r="AO1" s="167"/>
      <c r="AP1" s="144"/>
      <c r="AQ1" s="145"/>
      <c r="AR1" s="144"/>
      <c r="AS1" s="145"/>
    </row>
    <row r="2" spans="1:47" s="74" customFormat="1" ht="18.75" x14ac:dyDescent="0.3">
      <c r="A2" s="60" t="s">
        <v>9</v>
      </c>
      <c r="B2" s="63" t="s">
        <v>10</v>
      </c>
      <c r="C2" s="63" t="s">
        <v>34</v>
      </c>
      <c r="D2" s="63" t="s">
        <v>35</v>
      </c>
      <c r="E2" s="63" t="s">
        <v>62</v>
      </c>
      <c r="F2" s="63" t="s">
        <v>63</v>
      </c>
      <c r="G2" s="28" t="s">
        <v>64</v>
      </c>
      <c r="H2" s="117" t="s">
        <v>65</v>
      </c>
      <c r="I2" s="118" t="s">
        <v>66</v>
      </c>
      <c r="J2" s="122" t="s">
        <v>65</v>
      </c>
      <c r="K2" s="123" t="s">
        <v>66</v>
      </c>
      <c r="L2" s="128" t="s">
        <v>65</v>
      </c>
      <c r="M2" s="129" t="s">
        <v>66</v>
      </c>
      <c r="N2" s="134" t="s">
        <v>65</v>
      </c>
      <c r="O2" s="135" t="s">
        <v>66</v>
      </c>
      <c r="P2" s="49" t="s">
        <v>65</v>
      </c>
      <c r="Q2" s="67" t="s">
        <v>66</v>
      </c>
      <c r="R2" s="48" t="s">
        <v>65</v>
      </c>
      <c r="S2" s="69" t="s">
        <v>66</v>
      </c>
      <c r="T2" s="111" t="s">
        <v>65</v>
      </c>
      <c r="U2" s="112" t="s">
        <v>66</v>
      </c>
      <c r="V2" s="105" t="s">
        <v>65</v>
      </c>
      <c r="W2" s="106" t="s">
        <v>66</v>
      </c>
      <c r="X2" s="100" t="s">
        <v>65</v>
      </c>
      <c r="Y2" s="101" t="s">
        <v>66</v>
      </c>
      <c r="Z2" s="161" t="s">
        <v>65</v>
      </c>
      <c r="AA2" s="162" t="s">
        <v>66</v>
      </c>
      <c r="AB2" s="140" t="s">
        <v>65</v>
      </c>
      <c r="AC2" s="141" t="s">
        <v>66</v>
      </c>
      <c r="AD2" s="174" t="s">
        <v>65</v>
      </c>
      <c r="AE2" s="175" t="s">
        <v>66</v>
      </c>
      <c r="AF2" s="152" t="s">
        <v>65</v>
      </c>
      <c r="AG2" s="153" t="s">
        <v>66</v>
      </c>
      <c r="AH2" s="128" t="s">
        <v>65</v>
      </c>
      <c r="AI2" s="129" t="s">
        <v>66</v>
      </c>
      <c r="AJ2" s="180" t="s">
        <v>65</v>
      </c>
      <c r="AK2" s="181" t="s">
        <v>66</v>
      </c>
      <c r="AL2" s="49" t="s">
        <v>65</v>
      </c>
      <c r="AM2" s="67" t="s">
        <v>66</v>
      </c>
      <c r="AN2" s="168" t="s">
        <v>65</v>
      </c>
      <c r="AO2" s="169" t="s">
        <v>66</v>
      </c>
      <c r="AP2" s="146" t="s">
        <v>65</v>
      </c>
      <c r="AQ2" s="147" t="s">
        <v>66</v>
      </c>
      <c r="AR2" s="146" t="s">
        <v>65</v>
      </c>
      <c r="AS2" s="147" t="s">
        <v>66</v>
      </c>
    </row>
    <row r="3" spans="1:47" x14ac:dyDescent="0.25">
      <c r="A3" s="55">
        <f>IF(ORÇAMENTO!A14="","",(ORÇAMENTO!A14))</f>
        <v>1</v>
      </c>
      <c r="B3" s="56" t="str">
        <f>IF(ORÇAMENTO!B14="","",(ORÇAMENTO!B14))</f>
        <v xml:space="preserve">ROLO DE PINTURA GRANDE LÃ ALTA </v>
      </c>
      <c r="C3" s="47"/>
      <c r="D3" s="47" t="str">
        <f>IF(ORÇAMENTO!E14="","",(ORÇAMENTO!E14))</f>
        <v>Unid.</v>
      </c>
      <c r="E3" s="51">
        <f>IF(H3="","",IF(R3="","",IF(T3="","",IF(V3="","",IF(X3="","",IF(Z3="","",IF(AB3="","",IF(AD3="","",IF(AF3="","",IF(AH3="","",IF(AJ3="","",IF(AL3="","",IF(AN3="","",IF(AP3="","",IF(AR3="","",MIN(H3,J3,L3,N3,P3,R3,T3,V3,X3,Z3,AB3,AD3,AF3,AH3,AJ3,AL3,AP3,AR3))))))))))))))))</f>
        <v>0</v>
      </c>
      <c r="F3" s="51">
        <f>IF(E3="","",SUM(E3*C3))</f>
        <v>0</v>
      </c>
      <c r="G3" s="75"/>
      <c r="H3" s="107">
        <v>0.2</v>
      </c>
      <c r="I3" s="119">
        <f t="shared" ref="I3:Y3" si="0">H3*$C3</f>
        <v>0</v>
      </c>
      <c r="J3" s="124">
        <v>14.45</v>
      </c>
      <c r="K3" s="125">
        <f t="shared" ref="K3:K20" si="1">J3*$C3</f>
        <v>0</v>
      </c>
      <c r="L3" s="130">
        <v>15.9</v>
      </c>
      <c r="M3" s="131">
        <f t="shared" ref="M3:M20" si="2">L3*$C3</f>
        <v>0</v>
      </c>
      <c r="N3" s="136" t="s">
        <v>67</v>
      </c>
      <c r="O3" s="137" t="e">
        <f t="shared" ref="O3:O20" si="3">N3*$C3</f>
        <v>#VALUE!</v>
      </c>
      <c r="P3" s="76" t="s">
        <v>67</v>
      </c>
      <c r="Q3" s="52" t="e">
        <f t="shared" ref="Q3:Q20" si="4">P3*$C3</f>
        <v>#VALUE!</v>
      </c>
      <c r="R3" s="77" t="s">
        <v>67</v>
      </c>
      <c r="S3" s="53" t="e">
        <f t="shared" ref="S3:S21" si="5">R3*$C3</f>
        <v>#VALUE!</v>
      </c>
      <c r="T3" s="113">
        <v>12.716000000000001</v>
      </c>
      <c r="U3" s="114">
        <f t="shared" si="0"/>
        <v>0</v>
      </c>
      <c r="V3" s="107">
        <v>7.99</v>
      </c>
      <c r="W3" s="108">
        <f t="shared" si="0"/>
        <v>0</v>
      </c>
      <c r="X3" s="102" t="s">
        <v>67</v>
      </c>
      <c r="Y3" s="103" t="e">
        <f t="shared" si="0"/>
        <v>#VALUE!</v>
      </c>
      <c r="Z3" s="163" t="s">
        <v>67</v>
      </c>
      <c r="AA3" s="164" t="e">
        <f t="shared" ref="AA3:AA56" si="6">Z3*$C3</f>
        <v>#VALUE!</v>
      </c>
      <c r="AB3" s="142">
        <v>6.9</v>
      </c>
      <c r="AC3" s="143">
        <f t="shared" ref="AC3:AC66" si="7">AB3*$C3</f>
        <v>0</v>
      </c>
      <c r="AD3" s="176" t="s">
        <v>67</v>
      </c>
      <c r="AE3" s="177" t="e">
        <f t="shared" ref="AE3:AE66" si="8">AD3*$C3</f>
        <v>#VALUE!</v>
      </c>
      <c r="AF3" s="154" t="s">
        <v>67</v>
      </c>
      <c r="AG3" s="155" t="e">
        <f t="shared" ref="AG3:AG66" si="9">AF3*$C3</f>
        <v>#VALUE!</v>
      </c>
      <c r="AH3" s="193" t="s">
        <v>67</v>
      </c>
      <c r="AI3" s="131" t="e">
        <f t="shared" ref="AI3:AI66" si="10">AH3*$C3</f>
        <v>#VALUE!</v>
      </c>
      <c r="AJ3" s="182" t="s">
        <v>67</v>
      </c>
      <c r="AK3" s="183" t="e">
        <f t="shared" ref="AK3:AK66" si="11">AJ3*$C3</f>
        <v>#VALUE!</v>
      </c>
      <c r="AL3" s="76" t="s">
        <v>67</v>
      </c>
      <c r="AM3" s="52" t="e">
        <f t="shared" ref="AM3:AM66" si="12">AL3*$C3</f>
        <v>#VALUE!</v>
      </c>
      <c r="AN3" s="170" t="s">
        <v>67</v>
      </c>
      <c r="AO3" s="171" t="e">
        <f t="shared" ref="AO3:AO66" si="13">AN3*$C3</f>
        <v>#VALUE!</v>
      </c>
      <c r="AP3" s="148" t="s">
        <v>67</v>
      </c>
      <c r="AQ3" s="149" t="e">
        <f t="shared" ref="AQ3:AQ66" si="14">AP3*$C3</f>
        <v>#VALUE!</v>
      </c>
      <c r="AR3" s="148">
        <v>0</v>
      </c>
      <c r="AS3" s="149">
        <f t="shared" ref="AS3:AS66" si="15">AR3*$C3</f>
        <v>0</v>
      </c>
      <c r="AT3" s="237"/>
      <c r="AU3" s="238"/>
    </row>
    <row r="4" spans="1:47" x14ac:dyDescent="0.25">
      <c r="A4" s="55">
        <f>IF(ORÇAMENTO!A15="","",(ORÇAMENTO!A15))</f>
        <v>2</v>
      </c>
      <c r="B4" s="56" t="str">
        <f>IF(ORÇAMENTO!B15="","",(ORÇAMENTO!B15))</f>
        <v>TINTA PARA PISO A BASE DE SOLVENTE CINZA CHUMBO</v>
      </c>
      <c r="C4" s="47"/>
      <c r="D4" s="47" t="str">
        <f>IF(ORÇAMENTO!E15="","",(ORÇAMENTO!E15))</f>
        <v>Unid.</v>
      </c>
      <c r="E4" s="51">
        <f t="shared" ref="E4:E67" si="16">IF(H4="","",IF(R4="","",IF(T4="","",IF(V4="","",IF(X4="","",IF(Z4="","",IF(AB4="","",IF(AD4="","",IF(AF4="","",IF(AH4="","",IF(AJ4="","",IF(AL4="","",IF(AN4="","",IF(AP4="","",IF(AR4="","",MIN(H4,J4,L4,N4,P4,R4,T4,V4,X4,Z4,AB4,AD4,AF4,AH4,AJ4,AL4,AP4,AR4))))))))))))))))</f>
        <v>2.9</v>
      </c>
      <c r="F4" s="51">
        <f t="shared" ref="F4:F67" si="17">IF(E4="","",SUM(E4*C4))</f>
        <v>0</v>
      </c>
      <c r="G4" s="75"/>
      <c r="H4" s="107">
        <v>4.9000000000000004</v>
      </c>
      <c r="I4" s="119">
        <f t="shared" ref="I4:I20" si="18">H4*$C4</f>
        <v>0</v>
      </c>
      <c r="J4" s="124">
        <v>4</v>
      </c>
      <c r="K4" s="125">
        <f t="shared" si="1"/>
        <v>0</v>
      </c>
      <c r="L4" s="130" t="s">
        <v>67</v>
      </c>
      <c r="M4" s="131" t="e">
        <f t="shared" si="2"/>
        <v>#VALUE!</v>
      </c>
      <c r="N4" s="136" t="s">
        <v>67</v>
      </c>
      <c r="O4" s="137" t="e">
        <f t="shared" si="3"/>
        <v>#VALUE!</v>
      </c>
      <c r="P4" s="76" t="s">
        <v>67</v>
      </c>
      <c r="Q4" s="52" t="e">
        <f t="shared" si="4"/>
        <v>#VALUE!</v>
      </c>
      <c r="R4" s="77" t="s">
        <v>67</v>
      </c>
      <c r="S4" s="53" t="e">
        <f t="shared" si="5"/>
        <v>#VALUE!</v>
      </c>
      <c r="T4" s="113">
        <v>2.9</v>
      </c>
      <c r="U4" s="114">
        <f t="shared" ref="U4:U20" si="19">T4*$C4</f>
        <v>0</v>
      </c>
      <c r="V4" s="107">
        <v>2.99</v>
      </c>
      <c r="W4" s="108">
        <f t="shared" ref="W4:W20" si="20">V4*$C4</f>
        <v>0</v>
      </c>
      <c r="X4" s="102" t="s">
        <v>67</v>
      </c>
      <c r="Y4" s="103" t="e">
        <f t="shared" ref="Y4:Y18" si="21">X4*$C4</f>
        <v>#VALUE!</v>
      </c>
      <c r="Z4" s="163" t="s">
        <v>67</v>
      </c>
      <c r="AA4" s="164" t="e">
        <f t="shared" si="6"/>
        <v>#VALUE!</v>
      </c>
      <c r="AB4" s="142">
        <v>4.2</v>
      </c>
      <c r="AC4" s="143">
        <f t="shared" si="7"/>
        <v>0</v>
      </c>
      <c r="AD4" s="176" t="s">
        <v>67</v>
      </c>
      <c r="AE4" s="177" t="e">
        <f t="shared" si="8"/>
        <v>#VALUE!</v>
      </c>
      <c r="AF4" s="154" t="s">
        <v>67</v>
      </c>
      <c r="AG4" s="155" t="e">
        <f t="shared" si="9"/>
        <v>#VALUE!</v>
      </c>
      <c r="AH4" s="158">
        <v>3.7</v>
      </c>
      <c r="AI4" s="131">
        <f t="shared" si="10"/>
        <v>0</v>
      </c>
      <c r="AJ4" s="182" t="s">
        <v>67</v>
      </c>
      <c r="AK4" s="183" t="e">
        <f t="shared" si="11"/>
        <v>#VALUE!</v>
      </c>
      <c r="AL4" s="76" t="s">
        <v>67</v>
      </c>
      <c r="AM4" s="52" t="e">
        <f t="shared" si="12"/>
        <v>#VALUE!</v>
      </c>
      <c r="AN4" s="170" t="s">
        <v>67</v>
      </c>
      <c r="AO4" s="171" t="e">
        <f t="shared" si="13"/>
        <v>#VALUE!</v>
      </c>
      <c r="AP4" s="148" t="s">
        <v>67</v>
      </c>
      <c r="AQ4" s="149" t="e">
        <f t="shared" si="14"/>
        <v>#VALUE!</v>
      </c>
      <c r="AR4" s="148" t="s">
        <v>67</v>
      </c>
      <c r="AS4" s="149" t="e">
        <f t="shared" si="15"/>
        <v>#VALUE!</v>
      </c>
      <c r="AT4" s="237"/>
      <c r="AU4" s="238"/>
    </row>
    <row r="5" spans="1:47" x14ac:dyDescent="0.25">
      <c r="A5" s="55">
        <f>IF(ORÇAMENTO!A16="","",(ORÇAMENTO!A16))</f>
        <v>3</v>
      </c>
      <c r="B5" s="56" t="str">
        <f>IF(ORÇAMENTO!B16="","",(ORÇAMENTO!B16))</f>
        <v>TINTA ACRILICA  PAREDE  PALHA  18L</v>
      </c>
      <c r="C5" s="47"/>
      <c r="D5" s="47" t="str">
        <f>IF(ORÇAMENTO!E16="","",(ORÇAMENTO!E16))</f>
        <v>Unid.</v>
      </c>
      <c r="E5" s="51">
        <f t="shared" si="16"/>
        <v>4.3600000000000003</v>
      </c>
      <c r="F5" s="51">
        <f t="shared" si="17"/>
        <v>0</v>
      </c>
      <c r="G5" s="75"/>
      <c r="H5" s="107">
        <v>7.99</v>
      </c>
      <c r="I5" s="119">
        <f t="shared" si="18"/>
        <v>0</v>
      </c>
      <c r="J5" s="124" t="s">
        <v>67</v>
      </c>
      <c r="K5" s="125" t="e">
        <f t="shared" si="1"/>
        <v>#VALUE!</v>
      </c>
      <c r="L5" s="130" t="s">
        <v>67</v>
      </c>
      <c r="M5" s="131" t="e">
        <f t="shared" si="2"/>
        <v>#VALUE!</v>
      </c>
      <c r="N5" s="136" t="s">
        <v>67</v>
      </c>
      <c r="O5" s="137" t="e">
        <f t="shared" si="3"/>
        <v>#VALUE!</v>
      </c>
      <c r="P5" s="76" t="s">
        <v>67</v>
      </c>
      <c r="Q5" s="52" t="e">
        <f t="shared" si="4"/>
        <v>#VALUE!</v>
      </c>
      <c r="R5" s="77" t="s">
        <v>67</v>
      </c>
      <c r="S5" s="53" t="e">
        <f t="shared" si="5"/>
        <v>#VALUE!</v>
      </c>
      <c r="T5" s="113">
        <v>4.3600000000000003</v>
      </c>
      <c r="U5" s="114">
        <f t="shared" si="19"/>
        <v>0</v>
      </c>
      <c r="V5" s="107">
        <v>5.5</v>
      </c>
      <c r="W5" s="108">
        <f t="shared" si="20"/>
        <v>0</v>
      </c>
      <c r="X5" s="102" t="s">
        <v>67</v>
      </c>
      <c r="Y5" s="103" t="e">
        <f t="shared" si="21"/>
        <v>#VALUE!</v>
      </c>
      <c r="Z5" s="163" t="s">
        <v>67</v>
      </c>
      <c r="AA5" s="164" t="e">
        <f t="shared" si="6"/>
        <v>#VALUE!</v>
      </c>
      <c r="AB5" s="142">
        <v>10</v>
      </c>
      <c r="AC5" s="143">
        <f t="shared" si="7"/>
        <v>0</v>
      </c>
      <c r="AD5" s="176" t="s">
        <v>67</v>
      </c>
      <c r="AE5" s="177" t="e">
        <f t="shared" si="8"/>
        <v>#VALUE!</v>
      </c>
      <c r="AF5" s="154" t="s">
        <v>67</v>
      </c>
      <c r="AG5" s="155" t="e">
        <f t="shared" si="9"/>
        <v>#VALUE!</v>
      </c>
      <c r="AH5" s="158">
        <v>7.99</v>
      </c>
      <c r="AI5" s="131">
        <f t="shared" si="10"/>
        <v>0</v>
      </c>
      <c r="AJ5" s="182" t="s">
        <v>67</v>
      </c>
      <c r="AK5" s="183" t="e">
        <f t="shared" si="11"/>
        <v>#VALUE!</v>
      </c>
      <c r="AL5" s="76" t="s">
        <v>67</v>
      </c>
      <c r="AM5" s="52" t="e">
        <f t="shared" si="12"/>
        <v>#VALUE!</v>
      </c>
      <c r="AN5" s="170" t="s">
        <v>67</v>
      </c>
      <c r="AO5" s="171" t="e">
        <f t="shared" si="13"/>
        <v>#VALUE!</v>
      </c>
      <c r="AP5" s="148" t="s">
        <v>67</v>
      </c>
      <c r="AQ5" s="149" t="e">
        <f t="shared" si="14"/>
        <v>#VALUE!</v>
      </c>
      <c r="AR5" s="148" t="s">
        <v>67</v>
      </c>
      <c r="AS5" s="149" t="e">
        <f t="shared" si="15"/>
        <v>#VALUE!</v>
      </c>
      <c r="AT5" s="237"/>
      <c r="AU5" s="238"/>
    </row>
    <row r="6" spans="1:47" x14ac:dyDescent="0.25">
      <c r="A6" s="55">
        <f>IF(ORÇAMENTO!A17="","",(ORÇAMENTO!A17))</f>
        <v>4</v>
      </c>
      <c r="B6" s="56" t="str">
        <f>IF(ORÇAMENTO!B17="","",(ORÇAMENTO!B17))</f>
        <v>TINTA ACRILICA PAREDE AZUL PROFUNDO   18L</v>
      </c>
      <c r="C6" s="47"/>
      <c r="D6" s="47" t="str">
        <f>IF(ORÇAMENTO!E17="","",(ORÇAMENTO!E17))</f>
        <v>Unid.</v>
      </c>
      <c r="E6" s="51">
        <f t="shared" si="16"/>
        <v>2.5</v>
      </c>
      <c r="F6" s="51">
        <f t="shared" si="17"/>
        <v>0</v>
      </c>
      <c r="G6" s="75"/>
      <c r="H6" s="107">
        <v>2.5</v>
      </c>
      <c r="I6" s="119">
        <f t="shared" si="18"/>
        <v>0</v>
      </c>
      <c r="J6" s="124">
        <v>6.14</v>
      </c>
      <c r="K6" s="125">
        <f t="shared" si="1"/>
        <v>0</v>
      </c>
      <c r="L6" s="130" t="s">
        <v>67</v>
      </c>
      <c r="M6" s="131" t="e">
        <f t="shared" si="2"/>
        <v>#VALUE!</v>
      </c>
      <c r="N6" s="136" t="s">
        <v>67</v>
      </c>
      <c r="O6" s="137" t="e">
        <f t="shared" si="3"/>
        <v>#VALUE!</v>
      </c>
      <c r="P6" s="76" t="s">
        <v>67</v>
      </c>
      <c r="Q6" s="52" t="e">
        <f t="shared" si="4"/>
        <v>#VALUE!</v>
      </c>
      <c r="R6" s="77" t="s">
        <v>67</v>
      </c>
      <c r="S6" s="53" t="e">
        <f t="shared" si="5"/>
        <v>#VALUE!</v>
      </c>
      <c r="T6" s="113">
        <v>5.48</v>
      </c>
      <c r="U6" s="114">
        <f t="shared" si="19"/>
        <v>0</v>
      </c>
      <c r="V6" s="107">
        <v>24.99</v>
      </c>
      <c r="W6" s="108">
        <f t="shared" si="20"/>
        <v>0</v>
      </c>
      <c r="X6" s="102" t="s">
        <v>67</v>
      </c>
      <c r="Y6" s="103" t="e">
        <f t="shared" si="21"/>
        <v>#VALUE!</v>
      </c>
      <c r="Z6" s="163" t="s">
        <v>67</v>
      </c>
      <c r="AA6" s="164" t="e">
        <f t="shared" si="6"/>
        <v>#VALUE!</v>
      </c>
      <c r="AB6" s="142">
        <v>4.5999999999999996</v>
      </c>
      <c r="AC6" s="143">
        <f t="shared" si="7"/>
        <v>0</v>
      </c>
      <c r="AD6" s="176" t="s">
        <v>67</v>
      </c>
      <c r="AE6" s="177" t="e">
        <f t="shared" si="8"/>
        <v>#VALUE!</v>
      </c>
      <c r="AF6" s="154" t="s">
        <v>67</v>
      </c>
      <c r="AG6" s="155" t="e">
        <f t="shared" si="9"/>
        <v>#VALUE!</v>
      </c>
      <c r="AH6" s="158">
        <v>2.95</v>
      </c>
      <c r="AI6" s="131">
        <f t="shared" si="10"/>
        <v>0</v>
      </c>
      <c r="AJ6" s="182" t="s">
        <v>67</v>
      </c>
      <c r="AK6" s="183" t="e">
        <f t="shared" si="11"/>
        <v>#VALUE!</v>
      </c>
      <c r="AL6" s="76" t="s">
        <v>67</v>
      </c>
      <c r="AM6" s="52" t="e">
        <f t="shared" si="12"/>
        <v>#VALUE!</v>
      </c>
      <c r="AN6" s="170" t="s">
        <v>67</v>
      </c>
      <c r="AO6" s="171" t="e">
        <f t="shared" si="13"/>
        <v>#VALUE!</v>
      </c>
      <c r="AP6" s="148" t="s">
        <v>67</v>
      </c>
      <c r="AQ6" s="149" t="e">
        <f t="shared" si="14"/>
        <v>#VALUE!</v>
      </c>
      <c r="AR6" s="148" t="s">
        <v>67</v>
      </c>
      <c r="AS6" s="149" t="e">
        <f t="shared" si="15"/>
        <v>#VALUE!</v>
      </c>
      <c r="AT6" s="237"/>
      <c r="AU6" s="238"/>
    </row>
    <row r="7" spans="1:47" ht="15.75" customHeight="1" x14ac:dyDescent="0.25">
      <c r="A7" s="55">
        <f>IF(ORÇAMENTO!A18="","",(ORÇAMENTO!A18))</f>
        <v>5</v>
      </c>
      <c r="B7" s="56" t="str">
        <f>IF(ORÇAMENTO!B18="","",(ORÇAMENTO!B18))</f>
        <v xml:space="preserve">TINTA ACRILICA  PAREDE CINZA CHUMBO 18L </v>
      </c>
      <c r="C7" s="186"/>
      <c r="D7" s="47" t="str">
        <f>IF(ORÇAMENTO!E18="","",(ORÇAMENTO!E18))</f>
        <v>Unid.</v>
      </c>
      <c r="E7" s="51">
        <f t="shared" si="16"/>
        <v>1.9</v>
      </c>
      <c r="F7" s="51">
        <f t="shared" si="17"/>
        <v>0</v>
      </c>
      <c r="G7" s="75"/>
      <c r="H7" s="107">
        <v>1.9</v>
      </c>
      <c r="I7" s="119">
        <f t="shared" si="18"/>
        <v>0</v>
      </c>
      <c r="J7" s="124" t="s">
        <v>67</v>
      </c>
      <c r="K7" s="125" t="e">
        <f t="shared" si="1"/>
        <v>#VALUE!</v>
      </c>
      <c r="L7" s="130" t="s">
        <v>67</v>
      </c>
      <c r="M7" s="131" t="e">
        <f t="shared" si="2"/>
        <v>#VALUE!</v>
      </c>
      <c r="N7" s="136" t="s">
        <v>67</v>
      </c>
      <c r="O7" s="137" t="e">
        <f t="shared" si="3"/>
        <v>#VALUE!</v>
      </c>
      <c r="P7" s="76" t="s">
        <v>67</v>
      </c>
      <c r="Q7" s="52" t="e">
        <f t="shared" si="4"/>
        <v>#VALUE!</v>
      </c>
      <c r="R7" s="77" t="s">
        <v>67</v>
      </c>
      <c r="S7" s="53" t="e">
        <f t="shared" si="5"/>
        <v>#VALUE!</v>
      </c>
      <c r="T7" s="113">
        <v>22</v>
      </c>
      <c r="U7" s="114">
        <f t="shared" si="19"/>
        <v>0</v>
      </c>
      <c r="V7" s="107">
        <v>19.5</v>
      </c>
      <c r="W7" s="108">
        <f t="shared" si="20"/>
        <v>0</v>
      </c>
      <c r="X7" s="102" t="s">
        <v>67</v>
      </c>
      <c r="Y7" s="103" t="e">
        <f t="shared" si="21"/>
        <v>#VALUE!</v>
      </c>
      <c r="Z7" s="163" t="s">
        <v>67</v>
      </c>
      <c r="AA7" s="164" t="e">
        <f t="shared" si="6"/>
        <v>#VALUE!</v>
      </c>
      <c r="AB7" s="142">
        <v>15</v>
      </c>
      <c r="AC7" s="143">
        <f t="shared" si="7"/>
        <v>0</v>
      </c>
      <c r="AD7" s="176" t="s">
        <v>67</v>
      </c>
      <c r="AE7" s="177" t="e">
        <f t="shared" si="8"/>
        <v>#VALUE!</v>
      </c>
      <c r="AF7" s="154" t="s">
        <v>67</v>
      </c>
      <c r="AG7" s="155" t="e">
        <f t="shared" si="9"/>
        <v>#VALUE!</v>
      </c>
      <c r="AH7" s="158">
        <v>1.99</v>
      </c>
      <c r="AI7" s="131">
        <f t="shared" si="10"/>
        <v>0</v>
      </c>
      <c r="AJ7" s="182" t="s">
        <v>67</v>
      </c>
      <c r="AK7" s="183" t="e">
        <f t="shared" si="11"/>
        <v>#VALUE!</v>
      </c>
      <c r="AL7" s="76" t="s">
        <v>67</v>
      </c>
      <c r="AM7" s="52" t="e">
        <f t="shared" si="12"/>
        <v>#VALUE!</v>
      </c>
      <c r="AN7" s="170" t="s">
        <v>67</v>
      </c>
      <c r="AO7" s="171" t="e">
        <f t="shared" si="13"/>
        <v>#VALUE!</v>
      </c>
      <c r="AP7" s="148" t="s">
        <v>67</v>
      </c>
      <c r="AQ7" s="149" t="e">
        <f t="shared" si="14"/>
        <v>#VALUE!</v>
      </c>
      <c r="AR7" s="148" t="s">
        <v>67</v>
      </c>
      <c r="AS7" s="149" t="e">
        <f t="shared" si="15"/>
        <v>#VALUE!</v>
      </c>
      <c r="AT7" s="237"/>
      <c r="AU7" s="238"/>
    </row>
    <row r="8" spans="1:47" x14ac:dyDescent="0.25">
      <c r="A8" s="55" t="e">
        <f>IF(ORÇAMENTO!A19="","",(ORÇAMENTO!A19))</f>
        <v>#REF!</v>
      </c>
      <c r="B8" s="56" t="e">
        <f>IF(ORÇAMENTO!B19="","",(ORÇAMENTO!B19))</f>
        <v>#REF!</v>
      </c>
      <c r="C8" s="194"/>
      <c r="D8" s="47" t="e">
        <f>IF(ORÇAMENTO!E19="","",(ORÇAMENTO!E19))</f>
        <v>#REF!</v>
      </c>
      <c r="E8" s="51">
        <f t="shared" si="16"/>
        <v>4.0999999999999996</v>
      </c>
      <c r="F8" s="51">
        <f t="shared" si="17"/>
        <v>0</v>
      </c>
      <c r="G8" s="75"/>
      <c r="H8" s="107">
        <v>4.0999999999999996</v>
      </c>
      <c r="I8" s="119">
        <f t="shared" si="18"/>
        <v>0</v>
      </c>
      <c r="J8" s="124">
        <v>4.32</v>
      </c>
      <c r="K8" s="125">
        <f t="shared" si="1"/>
        <v>0</v>
      </c>
      <c r="L8" s="130" t="s">
        <v>67</v>
      </c>
      <c r="M8" s="131" t="e">
        <f t="shared" si="2"/>
        <v>#VALUE!</v>
      </c>
      <c r="N8" s="136" t="s">
        <v>67</v>
      </c>
      <c r="O8" s="137" t="e">
        <f t="shared" si="3"/>
        <v>#VALUE!</v>
      </c>
      <c r="P8" s="76" t="s">
        <v>67</v>
      </c>
      <c r="Q8" s="52" t="e">
        <f t="shared" si="4"/>
        <v>#VALUE!</v>
      </c>
      <c r="R8" s="77" t="s">
        <v>67</v>
      </c>
      <c r="S8" s="53" t="e">
        <f t="shared" si="5"/>
        <v>#VALUE!</v>
      </c>
      <c r="T8" s="113">
        <v>4.2</v>
      </c>
      <c r="U8" s="114">
        <f t="shared" si="19"/>
        <v>0</v>
      </c>
      <c r="V8" s="107" t="s">
        <v>67</v>
      </c>
      <c r="W8" s="108" t="e">
        <f t="shared" si="20"/>
        <v>#VALUE!</v>
      </c>
      <c r="X8" s="102" t="s">
        <v>67</v>
      </c>
      <c r="Y8" s="103" t="e">
        <f t="shared" si="21"/>
        <v>#VALUE!</v>
      </c>
      <c r="Z8" s="163" t="s">
        <v>67</v>
      </c>
      <c r="AA8" s="164" t="e">
        <f t="shared" si="6"/>
        <v>#VALUE!</v>
      </c>
      <c r="AB8" s="142">
        <v>4.5999999999999996</v>
      </c>
      <c r="AC8" s="143">
        <f t="shared" si="7"/>
        <v>0</v>
      </c>
      <c r="AD8" s="176" t="s">
        <v>67</v>
      </c>
      <c r="AE8" s="177" t="e">
        <f t="shared" si="8"/>
        <v>#VALUE!</v>
      </c>
      <c r="AF8" s="154" t="s">
        <v>67</v>
      </c>
      <c r="AG8" s="155" t="e">
        <f t="shared" si="9"/>
        <v>#VALUE!</v>
      </c>
      <c r="AH8" s="158">
        <v>4.99</v>
      </c>
      <c r="AI8" s="131">
        <f t="shared" si="10"/>
        <v>0</v>
      </c>
      <c r="AJ8" s="182" t="s">
        <v>67</v>
      </c>
      <c r="AK8" s="183" t="e">
        <f t="shared" si="11"/>
        <v>#VALUE!</v>
      </c>
      <c r="AL8" s="76" t="s">
        <v>67</v>
      </c>
      <c r="AM8" s="52" t="e">
        <f t="shared" si="12"/>
        <v>#VALUE!</v>
      </c>
      <c r="AN8" s="170" t="s">
        <v>67</v>
      </c>
      <c r="AO8" s="171" t="e">
        <f t="shared" si="13"/>
        <v>#VALUE!</v>
      </c>
      <c r="AP8" s="148" t="s">
        <v>67</v>
      </c>
      <c r="AQ8" s="149" t="e">
        <f t="shared" si="14"/>
        <v>#VALUE!</v>
      </c>
      <c r="AR8" s="148" t="s">
        <v>67</v>
      </c>
      <c r="AS8" s="149" t="e">
        <f t="shared" si="15"/>
        <v>#VALUE!</v>
      </c>
      <c r="AT8" s="237"/>
      <c r="AU8" s="238"/>
    </row>
    <row r="9" spans="1:47" x14ac:dyDescent="0.25">
      <c r="A9" s="55" t="e">
        <f>IF(ORÇAMENTO!#REF!="","",(ORÇAMENTO!#REF!))</f>
        <v>#REF!</v>
      </c>
      <c r="B9" s="56" t="e">
        <f>IF(ORÇAMENTO!#REF!="","",(ORÇAMENTO!#REF!))</f>
        <v>#REF!</v>
      </c>
      <c r="C9" s="186"/>
      <c r="D9" s="47" t="e">
        <f>IF(ORÇAMENTO!#REF!="","",(ORÇAMENTO!#REF!))</f>
        <v>#REF!</v>
      </c>
      <c r="E9" s="51">
        <f t="shared" si="16"/>
        <v>15.9</v>
      </c>
      <c r="F9" s="51">
        <f t="shared" si="17"/>
        <v>0</v>
      </c>
      <c r="G9" s="75"/>
      <c r="H9" s="107">
        <v>15.9</v>
      </c>
      <c r="I9" s="119">
        <f t="shared" si="18"/>
        <v>0</v>
      </c>
      <c r="J9" s="124">
        <v>23.76</v>
      </c>
      <c r="K9" s="125">
        <f t="shared" si="1"/>
        <v>0</v>
      </c>
      <c r="L9" s="130" t="s">
        <v>67</v>
      </c>
      <c r="M9" s="131" t="e">
        <f t="shared" si="2"/>
        <v>#VALUE!</v>
      </c>
      <c r="N9" s="136" t="s">
        <v>67</v>
      </c>
      <c r="O9" s="137" t="e">
        <f t="shared" si="3"/>
        <v>#VALUE!</v>
      </c>
      <c r="P9" s="76" t="s">
        <v>67</v>
      </c>
      <c r="Q9" s="52" t="e">
        <f t="shared" si="4"/>
        <v>#VALUE!</v>
      </c>
      <c r="R9" s="77" t="s">
        <v>67</v>
      </c>
      <c r="S9" s="53" t="e">
        <f t="shared" si="5"/>
        <v>#VALUE!</v>
      </c>
      <c r="T9" s="113">
        <v>18</v>
      </c>
      <c r="U9" s="114">
        <f t="shared" si="19"/>
        <v>0</v>
      </c>
      <c r="V9" s="107" t="s">
        <v>67</v>
      </c>
      <c r="W9" s="108" t="e">
        <f t="shared" si="20"/>
        <v>#VALUE!</v>
      </c>
      <c r="X9" s="102" t="s">
        <v>67</v>
      </c>
      <c r="Y9" s="103" t="e">
        <f t="shared" si="21"/>
        <v>#VALUE!</v>
      </c>
      <c r="Z9" s="163" t="s">
        <v>67</v>
      </c>
      <c r="AA9" s="164" t="e">
        <f t="shared" si="6"/>
        <v>#VALUE!</v>
      </c>
      <c r="AB9" s="142">
        <v>25</v>
      </c>
      <c r="AC9" s="143">
        <f t="shared" si="7"/>
        <v>0</v>
      </c>
      <c r="AD9" s="176" t="s">
        <v>67</v>
      </c>
      <c r="AE9" s="177" t="e">
        <f t="shared" si="8"/>
        <v>#VALUE!</v>
      </c>
      <c r="AF9" s="154" t="s">
        <v>67</v>
      </c>
      <c r="AG9" s="155" t="e">
        <f t="shared" si="9"/>
        <v>#VALUE!</v>
      </c>
      <c r="AH9" s="158">
        <v>16.899999999999999</v>
      </c>
      <c r="AI9" s="131">
        <f t="shared" si="10"/>
        <v>0</v>
      </c>
      <c r="AJ9" s="182" t="s">
        <v>67</v>
      </c>
      <c r="AK9" s="183" t="e">
        <f t="shared" si="11"/>
        <v>#VALUE!</v>
      </c>
      <c r="AL9" s="76" t="s">
        <v>67</v>
      </c>
      <c r="AM9" s="52" t="e">
        <f t="shared" si="12"/>
        <v>#VALUE!</v>
      </c>
      <c r="AN9" s="170" t="s">
        <v>67</v>
      </c>
      <c r="AO9" s="171" t="e">
        <f t="shared" si="13"/>
        <v>#VALUE!</v>
      </c>
      <c r="AP9" s="148" t="s">
        <v>67</v>
      </c>
      <c r="AQ9" s="149" t="e">
        <f t="shared" si="14"/>
        <v>#VALUE!</v>
      </c>
      <c r="AR9" s="148" t="s">
        <v>67</v>
      </c>
      <c r="AS9" s="149" t="e">
        <f t="shared" si="15"/>
        <v>#VALUE!</v>
      </c>
      <c r="AT9" s="237"/>
      <c r="AU9" s="238"/>
    </row>
    <row r="10" spans="1:47" ht="18" customHeight="1" x14ac:dyDescent="0.25">
      <c r="A10" s="55" t="e">
        <f>IF(ORÇAMENTO!#REF!="","",(ORÇAMENTO!#REF!))</f>
        <v>#REF!</v>
      </c>
      <c r="B10" s="56" t="e">
        <f>IF(ORÇAMENTO!#REF!="","",(ORÇAMENTO!#REF!))</f>
        <v>#REF!</v>
      </c>
      <c r="C10" s="47"/>
      <c r="D10" s="47" t="e">
        <f>IF(ORÇAMENTO!#REF!="","",(ORÇAMENTO!#REF!))</f>
        <v>#REF!</v>
      </c>
      <c r="E10" s="51">
        <f t="shared" si="16"/>
        <v>7.8029999999999999</v>
      </c>
      <c r="F10" s="51">
        <f t="shared" si="17"/>
        <v>0</v>
      </c>
      <c r="G10" s="75"/>
      <c r="H10" s="107">
        <v>9.99</v>
      </c>
      <c r="I10" s="119">
        <f t="shared" si="18"/>
        <v>0</v>
      </c>
      <c r="J10" s="124" t="s">
        <v>67</v>
      </c>
      <c r="K10" s="125" t="e">
        <f t="shared" si="1"/>
        <v>#VALUE!</v>
      </c>
      <c r="L10" s="130" t="s">
        <v>67</v>
      </c>
      <c r="M10" s="131" t="e">
        <f t="shared" si="2"/>
        <v>#VALUE!</v>
      </c>
      <c r="N10" s="136" t="s">
        <v>67</v>
      </c>
      <c r="O10" s="137" t="e">
        <f t="shared" si="3"/>
        <v>#VALUE!</v>
      </c>
      <c r="P10" s="76" t="s">
        <v>67</v>
      </c>
      <c r="Q10" s="52" t="e">
        <f t="shared" si="4"/>
        <v>#VALUE!</v>
      </c>
      <c r="R10" s="77" t="s">
        <v>67</v>
      </c>
      <c r="S10" s="53" t="e">
        <f t="shared" si="5"/>
        <v>#VALUE!</v>
      </c>
      <c r="T10" s="113">
        <v>7.8029999999999999</v>
      </c>
      <c r="U10" s="114">
        <f t="shared" si="19"/>
        <v>0</v>
      </c>
      <c r="V10" s="107" t="s">
        <v>67</v>
      </c>
      <c r="W10" s="108" t="e">
        <f t="shared" si="20"/>
        <v>#VALUE!</v>
      </c>
      <c r="X10" s="102" t="s">
        <v>67</v>
      </c>
      <c r="Y10" s="103" t="e">
        <f t="shared" si="21"/>
        <v>#VALUE!</v>
      </c>
      <c r="Z10" s="163" t="s">
        <v>67</v>
      </c>
      <c r="AA10" s="164" t="e">
        <f t="shared" si="6"/>
        <v>#VALUE!</v>
      </c>
      <c r="AB10" s="142">
        <v>13</v>
      </c>
      <c r="AC10" s="143">
        <f t="shared" si="7"/>
        <v>0</v>
      </c>
      <c r="AD10" s="176" t="s">
        <v>67</v>
      </c>
      <c r="AE10" s="177" t="e">
        <f t="shared" si="8"/>
        <v>#VALUE!</v>
      </c>
      <c r="AF10" s="154" t="s">
        <v>67</v>
      </c>
      <c r="AG10" s="155" t="e">
        <f t="shared" si="9"/>
        <v>#VALUE!</v>
      </c>
      <c r="AH10" s="158" t="s">
        <v>67</v>
      </c>
      <c r="AI10" s="131" t="e">
        <f t="shared" si="10"/>
        <v>#VALUE!</v>
      </c>
      <c r="AJ10" s="182" t="s">
        <v>67</v>
      </c>
      <c r="AK10" s="183" t="e">
        <f t="shared" si="11"/>
        <v>#VALUE!</v>
      </c>
      <c r="AL10" s="76" t="s">
        <v>67</v>
      </c>
      <c r="AM10" s="52" t="e">
        <f t="shared" si="12"/>
        <v>#VALUE!</v>
      </c>
      <c r="AN10" s="170" t="s">
        <v>67</v>
      </c>
      <c r="AO10" s="171" t="e">
        <f t="shared" si="13"/>
        <v>#VALUE!</v>
      </c>
      <c r="AP10" s="148" t="s">
        <v>67</v>
      </c>
      <c r="AQ10" s="149" t="e">
        <f t="shared" si="14"/>
        <v>#VALUE!</v>
      </c>
      <c r="AR10" s="148" t="s">
        <v>67</v>
      </c>
      <c r="AS10" s="149" t="e">
        <f t="shared" si="15"/>
        <v>#VALUE!</v>
      </c>
      <c r="AT10" s="237"/>
      <c r="AU10" s="238"/>
    </row>
    <row r="11" spans="1:47" x14ac:dyDescent="0.25">
      <c r="A11" s="55" t="e">
        <f>IF(ORÇAMENTO!#REF!="","",(ORÇAMENTO!#REF!))</f>
        <v>#REF!</v>
      </c>
      <c r="B11" s="56" t="e">
        <f>IF(ORÇAMENTO!#REF!="","",(ORÇAMENTO!#REF!))</f>
        <v>#REF!</v>
      </c>
      <c r="C11" s="47"/>
      <c r="D11" s="47" t="e">
        <f>IF(ORÇAMENTO!#REF!="","",(ORÇAMENTO!#REF!))</f>
        <v>#REF!</v>
      </c>
      <c r="E11" s="51">
        <f t="shared" si="16"/>
        <v>10.85</v>
      </c>
      <c r="F11" s="51">
        <f t="shared" si="17"/>
        <v>0</v>
      </c>
      <c r="G11" s="75"/>
      <c r="H11" s="107">
        <v>15.9</v>
      </c>
      <c r="I11" s="119">
        <f t="shared" si="18"/>
        <v>0</v>
      </c>
      <c r="J11" s="124">
        <v>13.16</v>
      </c>
      <c r="K11" s="125">
        <f t="shared" si="1"/>
        <v>0</v>
      </c>
      <c r="L11" s="130" t="s">
        <v>67</v>
      </c>
      <c r="M11" s="131" t="e">
        <f t="shared" si="2"/>
        <v>#VALUE!</v>
      </c>
      <c r="N11" s="136" t="s">
        <v>67</v>
      </c>
      <c r="O11" s="137" t="e">
        <f t="shared" si="3"/>
        <v>#VALUE!</v>
      </c>
      <c r="P11" s="76" t="s">
        <v>67</v>
      </c>
      <c r="Q11" s="52" t="e">
        <f t="shared" si="4"/>
        <v>#VALUE!</v>
      </c>
      <c r="R11" s="77" t="s">
        <v>67</v>
      </c>
      <c r="S11" s="53" t="e">
        <f t="shared" si="5"/>
        <v>#VALUE!</v>
      </c>
      <c r="T11" s="113">
        <v>11.95</v>
      </c>
      <c r="U11" s="114">
        <f t="shared" si="19"/>
        <v>0</v>
      </c>
      <c r="V11" s="107" t="s">
        <v>67</v>
      </c>
      <c r="W11" s="108" t="e">
        <f t="shared" si="20"/>
        <v>#VALUE!</v>
      </c>
      <c r="X11" s="102" t="s">
        <v>67</v>
      </c>
      <c r="Y11" s="103" t="e">
        <f t="shared" si="21"/>
        <v>#VALUE!</v>
      </c>
      <c r="Z11" s="163" t="s">
        <v>67</v>
      </c>
      <c r="AA11" s="164" t="e">
        <f t="shared" si="6"/>
        <v>#VALUE!</v>
      </c>
      <c r="AB11" s="142">
        <v>10.85</v>
      </c>
      <c r="AC11" s="143">
        <f t="shared" si="7"/>
        <v>0</v>
      </c>
      <c r="AD11" s="176" t="s">
        <v>67</v>
      </c>
      <c r="AE11" s="177" t="e">
        <f t="shared" si="8"/>
        <v>#VALUE!</v>
      </c>
      <c r="AF11" s="154" t="s">
        <v>67</v>
      </c>
      <c r="AG11" s="155" t="e">
        <f t="shared" si="9"/>
        <v>#VALUE!</v>
      </c>
      <c r="AH11" s="158">
        <v>12.99</v>
      </c>
      <c r="AI11" s="131">
        <f t="shared" si="10"/>
        <v>0</v>
      </c>
      <c r="AJ11" s="182" t="s">
        <v>67</v>
      </c>
      <c r="AK11" s="183" t="e">
        <f t="shared" si="11"/>
        <v>#VALUE!</v>
      </c>
      <c r="AL11" s="76" t="s">
        <v>67</v>
      </c>
      <c r="AM11" s="52" t="e">
        <f t="shared" si="12"/>
        <v>#VALUE!</v>
      </c>
      <c r="AN11" s="170" t="s">
        <v>67</v>
      </c>
      <c r="AO11" s="171" t="e">
        <f t="shared" si="13"/>
        <v>#VALUE!</v>
      </c>
      <c r="AP11" s="148" t="s">
        <v>67</v>
      </c>
      <c r="AQ11" s="149" t="e">
        <f t="shared" si="14"/>
        <v>#VALUE!</v>
      </c>
      <c r="AR11" s="148" t="s">
        <v>67</v>
      </c>
      <c r="AS11" s="149" t="e">
        <f t="shared" si="15"/>
        <v>#VALUE!</v>
      </c>
      <c r="AT11" s="237"/>
      <c r="AU11" s="238"/>
    </row>
    <row r="12" spans="1:47" x14ac:dyDescent="0.25">
      <c r="A12" s="55" t="e">
        <f>IF(ORÇAMENTO!#REF!="","",(ORÇAMENTO!#REF!))</f>
        <v>#REF!</v>
      </c>
      <c r="B12" s="56" t="e">
        <f>IF(ORÇAMENTO!#REF!="","",(ORÇAMENTO!#REF!))</f>
        <v>#REF!</v>
      </c>
      <c r="C12" s="47"/>
      <c r="D12" s="47" t="e">
        <f>IF(ORÇAMENTO!#REF!="","",(ORÇAMENTO!#REF!))</f>
        <v>#REF!</v>
      </c>
      <c r="E12" s="51">
        <f t="shared" si="16"/>
        <v>10.85</v>
      </c>
      <c r="F12" s="51">
        <f t="shared" si="17"/>
        <v>0</v>
      </c>
      <c r="G12" s="75"/>
      <c r="H12" s="107">
        <v>15.9</v>
      </c>
      <c r="I12" s="119">
        <f t="shared" si="18"/>
        <v>0</v>
      </c>
      <c r="J12" s="124">
        <v>13.16</v>
      </c>
      <c r="K12" s="125">
        <f t="shared" si="1"/>
        <v>0</v>
      </c>
      <c r="L12" s="130" t="s">
        <v>67</v>
      </c>
      <c r="M12" s="131" t="e">
        <f t="shared" si="2"/>
        <v>#VALUE!</v>
      </c>
      <c r="N12" s="136" t="s">
        <v>67</v>
      </c>
      <c r="O12" s="137" t="e">
        <f t="shared" si="3"/>
        <v>#VALUE!</v>
      </c>
      <c r="P12" s="76" t="s">
        <v>67</v>
      </c>
      <c r="Q12" s="52" t="e">
        <f t="shared" si="4"/>
        <v>#VALUE!</v>
      </c>
      <c r="R12" s="77" t="s">
        <v>67</v>
      </c>
      <c r="S12" s="53" t="e">
        <f t="shared" si="5"/>
        <v>#VALUE!</v>
      </c>
      <c r="T12" s="113">
        <v>11.95</v>
      </c>
      <c r="U12" s="114">
        <f t="shared" si="19"/>
        <v>0</v>
      </c>
      <c r="V12" s="107" t="s">
        <v>67</v>
      </c>
      <c r="W12" s="108" t="e">
        <f t="shared" si="20"/>
        <v>#VALUE!</v>
      </c>
      <c r="X12" s="102" t="s">
        <v>67</v>
      </c>
      <c r="Y12" s="103" t="e">
        <f t="shared" si="21"/>
        <v>#VALUE!</v>
      </c>
      <c r="Z12" s="163" t="s">
        <v>67</v>
      </c>
      <c r="AA12" s="164" t="e">
        <f t="shared" si="6"/>
        <v>#VALUE!</v>
      </c>
      <c r="AB12" s="142">
        <v>10.85</v>
      </c>
      <c r="AC12" s="143">
        <f t="shared" si="7"/>
        <v>0</v>
      </c>
      <c r="AD12" s="176" t="s">
        <v>67</v>
      </c>
      <c r="AE12" s="177" t="e">
        <f t="shared" si="8"/>
        <v>#VALUE!</v>
      </c>
      <c r="AF12" s="154" t="s">
        <v>67</v>
      </c>
      <c r="AG12" s="155" t="e">
        <f t="shared" si="9"/>
        <v>#VALUE!</v>
      </c>
      <c r="AH12" s="158">
        <v>12.99</v>
      </c>
      <c r="AI12" s="131">
        <f t="shared" si="10"/>
        <v>0</v>
      </c>
      <c r="AJ12" s="182" t="s">
        <v>67</v>
      </c>
      <c r="AK12" s="183" t="e">
        <f t="shared" si="11"/>
        <v>#VALUE!</v>
      </c>
      <c r="AL12" s="76" t="s">
        <v>67</v>
      </c>
      <c r="AM12" s="52" t="e">
        <f t="shared" si="12"/>
        <v>#VALUE!</v>
      </c>
      <c r="AN12" s="170" t="s">
        <v>67</v>
      </c>
      <c r="AO12" s="171" t="e">
        <f t="shared" si="13"/>
        <v>#VALUE!</v>
      </c>
      <c r="AP12" s="148" t="s">
        <v>67</v>
      </c>
      <c r="AQ12" s="149" t="e">
        <f t="shared" si="14"/>
        <v>#VALUE!</v>
      </c>
      <c r="AR12" s="148" t="s">
        <v>67</v>
      </c>
      <c r="AS12" s="149" t="e">
        <f t="shared" si="15"/>
        <v>#VALUE!</v>
      </c>
      <c r="AT12" s="237"/>
      <c r="AU12" s="238"/>
    </row>
    <row r="13" spans="1:47" x14ac:dyDescent="0.25">
      <c r="A13" s="55" t="e">
        <f>IF(ORÇAMENTO!#REF!="","",(ORÇAMENTO!#REF!))</f>
        <v>#REF!</v>
      </c>
      <c r="B13" s="56" t="e">
        <f>IF(ORÇAMENTO!#REF!="","",(ORÇAMENTO!#REF!))</f>
        <v>#REF!</v>
      </c>
      <c r="C13" s="47"/>
      <c r="D13" s="47" t="e">
        <f>IF(ORÇAMENTO!#REF!="","",(ORÇAMENTO!#REF!))</f>
        <v>#REF!</v>
      </c>
      <c r="E13" s="51">
        <f t="shared" si="16"/>
        <v>10.85</v>
      </c>
      <c r="F13" s="51">
        <f t="shared" si="17"/>
        <v>0</v>
      </c>
      <c r="G13" s="75"/>
      <c r="H13" s="107">
        <v>15.9</v>
      </c>
      <c r="I13" s="119">
        <f t="shared" si="18"/>
        <v>0</v>
      </c>
      <c r="J13" s="124">
        <v>13.16</v>
      </c>
      <c r="K13" s="125">
        <f t="shared" si="1"/>
        <v>0</v>
      </c>
      <c r="L13" s="130" t="s">
        <v>67</v>
      </c>
      <c r="M13" s="131" t="e">
        <f t="shared" si="2"/>
        <v>#VALUE!</v>
      </c>
      <c r="N13" s="136" t="s">
        <v>67</v>
      </c>
      <c r="O13" s="137" t="e">
        <f t="shared" si="3"/>
        <v>#VALUE!</v>
      </c>
      <c r="P13" s="76" t="s">
        <v>67</v>
      </c>
      <c r="Q13" s="52" t="e">
        <f t="shared" si="4"/>
        <v>#VALUE!</v>
      </c>
      <c r="R13" s="77" t="s">
        <v>67</v>
      </c>
      <c r="S13" s="53" t="e">
        <f t="shared" si="5"/>
        <v>#VALUE!</v>
      </c>
      <c r="T13" s="113">
        <v>11.95</v>
      </c>
      <c r="U13" s="114">
        <f t="shared" si="19"/>
        <v>0</v>
      </c>
      <c r="V13" s="107" t="s">
        <v>67</v>
      </c>
      <c r="W13" s="108" t="e">
        <f t="shared" si="20"/>
        <v>#VALUE!</v>
      </c>
      <c r="X13" s="102" t="s">
        <v>67</v>
      </c>
      <c r="Y13" s="103" t="e">
        <f t="shared" si="21"/>
        <v>#VALUE!</v>
      </c>
      <c r="Z13" s="163" t="s">
        <v>67</v>
      </c>
      <c r="AA13" s="164" t="e">
        <f t="shared" si="6"/>
        <v>#VALUE!</v>
      </c>
      <c r="AB13" s="142">
        <v>10.85</v>
      </c>
      <c r="AC13" s="143">
        <f t="shared" si="7"/>
        <v>0</v>
      </c>
      <c r="AD13" s="176" t="s">
        <v>67</v>
      </c>
      <c r="AE13" s="177" t="e">
        <f t="shared" si="8"/>
        <v>#VALUE!</v>
      </c>
      <c r="AF13" s="154" t="s">
        <v>67</v>
      </c>
      <c r="AG13" s="155" t="e">
        <f t="shared" si="9"/>
        <v>#VALUE!</v>
      </c>
      <c r="AH13" s="158">
        <v>12.99</v>
      </c>
      <c r="AI13" s="131">
        <f t="shared" si="10"/>
        <v>0</v>
      </c>
      <c r="AJ13" s="182" t="s">
        <v>67</v>
      </c>
      <c r="AK13" s="183" t="e">
        <f t="shared" si="11"/>
        <v>#VALUE!</v>
      </c>
      <c r="AL13" s="76" t="s">
        <v>67</v>
      </c>
      <c r="AM13" s="52" t="e">
        <f t="shared" si="12"/>
        <v>#VALUE!</v>
      </c>
      <c r="AN13" s="170" t="s">
        <v>67</v>
      </c>
      <c r="AO13" s="171" t="e">
        <f t="shared" si="13"/>
        <v>#VALUE!</v>
      </c>
      <c r="AP13" s="148" t="s">
        <v>67</v>
      </c>
      <c r="AQ13" s="149" t="e">
        <f t="shared" si="14"/>
        <v>#VALUE!</v>
      </c>
      <c r="AR13" s="148" t="s">
        <v>67</v>
      </c>
      <c r="AS13" s="149" t="e">
        <f t="shared" si="15"/>
        <v>#VALUE!</v>
      </c>
      <c r="AT13" s="237"/>
      <c r="AU13" s="238"/>
    </row>
    <row r="14" spans="1:47" x14ac:dyDescent="0.25">
      <c r="A14" s="55" t="e">
        <f>IF(ORÇAMENTO!#REF!="","",(ORÇAMENTO!#REF!))</f>
        <v>#REF!</v>
      </c>
      <c r="B14" s="56" t="e">
        <f>IF(ORÇAMENTO!#REF!="","",(ORÇAMENTO!#REF!))</f>
        <v>#REF!</v>
      </c>
      <c r="C14" s="47"/>
      <c r="D14" s="47" t="e">
        <f>IF(ORÇAMENTO!#REF!="","",(ORÇAMENTO!#REF!))</f>
        <v>#REF!</v>
      </c>
      <c r="E14" s="51">
        <f t="shared" si="16"/>
        <v>10.85</v>
      </c>
      <c r="F14" s="51">
        <f t="shared" si="17"/>
        <v>0</v>
      </c>
      <c r="G14" s="75"/>
      <c r="H14" s="107">
        <v>15.9</v>
      </c>
      <c r="I14" s="119">
        <f t="shared" si="18"/>
        <v>0</v>
      </c>
      <c r="J14" s="124">
        <v>13.16</v>
      </c>
      <c r="K14" s="125">
        <f t="shared" si="1"/>
        <v>0</v>
      </c>
      <c r="L14" s="130" t="s">
        <v>67</v>
      </c>
      <c r="M14" s="131" t="e">
        <f t="shared" si="2"/>
        <v>#VALUE!</v>
      </c>
      <c r="N14" s="136" t="s">
        <v>67</v>
      </c>
      <c r="O14" s="137" t="e">
        <f t="shared" si="3"/>
        <v>#VALUE!</v>
      </c>
      <c r="P14" s="76" t="s">
        <v>67</v>
      </c>
      <c r="Q14" s="52" t="e">
        <f t="shared" si="4"/>
        <v>#VALUE!</v>
      </c>
      <c r="R14" s="77" t="s">
        <v>67</v>
      </c>
      <c r="S14" s="53" t="e">
        <f t="shared" si="5"/>
        <v>#VALUE!</v>
      </c>
      <c r="T14" s="113">
        <v>11.95</v>
      </c>
      <c r="U14" s="114">
        <f t="shared" si="19"/>
        <v>0</v>
      </c>
      <c r="V14" s="107" t="s">
        <v>67</v>
      </c>
      <c r="W14" s="108" t="e">
        <f t="shared" si="20"/>
        <v>#VALUE!</v>
      </c>
      <c r="X14" s="102" t="s">
        <v>67</v>
      </c>
      <c r="Y14" s="103" t="e">
        <f t="shared" si="21"/>
        <v>#VALUE!</v>
      </c>
      <c r="Z14" s="163" t="s">
        <v>67</v>
      </c>
      <c r="AA14" s="164" t="e">
        <f t="shared" si="6"/>
        <v>#VALUE!</v>
      </c>
      <c r="AB14" s="142">
        <v>10.85</v>
      </c>
      <c r="AC14" s="143">
        <f t="shared" si="7"/>
        <v>0</v>
      </c>
      <c r="AD14" s="176" t="s">
        <v>67</v>
      </c>
      <c r="AE14" s="177" t="e">
        <f t="shared" si="8"/>
        <v>#VALUE!</v>
      </c>
      <c r="AF14" s="154" t="s">
        <v>67</v>
      </c>
      <c r="AG14" s="155" t="e">
        <f t="shared" si="9"/>
        <v>#VALUE!</v>
      </c>
      <c r="AH14" s="158">
        <v>12.99</v>
      </c>
      <c r="AI14" s="131">
        <f t="shared" si="10"/>
        <v>0</v>
      </c>
      <c r="AJ14" s="182" t="s">
        <v>67</v>
      </c>
      <c r="AK14" s="183" t="e">
        <f t="shared" si="11"/>
        <v>#VALUE!</v>
      </c>
      <c r="AL14" s="76" t="s">
        <v>67</v>
      </c>
      <c r="AM14" s="52" t="e">
        <f t="shared" si="12"/>
        <v>#VALUE!</v>
      </c>
      <c r="AN14" s="170" t="s">
        <v>67</v>
      </c>
      <c r="AO14" s="171" t="e">
        <f t="shared" si="13"/>
        <v>#VALUE!</v>
      </c>
      <c r="AP14" s="148" t="s">
        <v>67</v>
      </c>
      <c r="AQ14" s="149" t="e">
        <f t="shared" si="14"/>
        <v>#VALUE!</v>
      </c>
      <c r="AR14" s="148" t="s">
        <v>67</v>
      </c>
      <c r="AS14" s="149" t="e">
        <f t="shared" si="15"/>
        <v>#VALUE!</v>
      </c>
      <c r="AT14" s="237"/>
      <c r="AU14" s="238"/>
    </row>
    <row r="15" spans="1:47" x14ac:dyDescent="0.25">
      <c r="A15" s="55" t="e">
        <f>IF(ORÇAMENTO!#REF!="","",(ORÇAMENTO!#REF!))</f>
        <v>#REF!</v>
      </c>
      <c r="B15" s="56" t="e">
        <f>IF(ORÇAMENTO!#REF!="","",(ORÇAMENTO!#REF!))</f>
        <v>#REF!</v>
      </c>
      <c r="C15" s="47"/>
      <c r="D15" s="47" t="e">
        <f>IF(ORÇAMENTO!#REF!="","",(ORÇAMENTO!#REF!))</f>
        <v>#REF!</v>
      </c>
      <c r="E15" s="51">
        <f t="shared" si="16"/>
        <v>10.85</v>
      </c>
      <c r="F15" s="51">
        <f t="shared" si="17"/>
        <v>0</v>
      </c>
      <c r="G15" s="75"/>
      <c r="H15" s="107">
        <v>15.9</v>
      </c>
      <c r="I15" s="119">
        <f t="shared" si="18"/>
        <v>0</v>
      </c>
      <c r="J15" s="124">
        <v>13.16</v>
      </c>
      <c r="K15" s="125">
        <f t="shared" si="1"/>
        <v>0</v>
      </c>
      <c r="L15" s="130" t="s">
        <v>67</v>
      </c>
      <c r="M15" s="131" t="e">
        <f t="shared" si="2"/>
        <v>#VALUE!</v>
      </c>
      <c r="N15" s="136" t="s">
        <v>67</v>
      </c>
      <c r="O15" s="137" t="e">
        <f t="shared" si="3"/>
        <v>#VALUE!</v>
      </c>
      <c r="P15" s="76" t="s">
        <v>67</v>
      </c>
      <c r="Q15" s="52" t="e">
        <f t="shared" si="4"/>
        <v>#VALUE!</v>
      </c>
      <c r="R15" s="77" t="s">
        <v>67</v>
      </c>
      <c r="S15" s="53" t="e">
        <f t="shared" si="5"/>
        <v>#VALUE!</v>
      </c>
      <c r="T15" s="113">
        <v>11.95</v>
      </c>
      <c r="U15" s="114">
        <f t="shared" si="19"/>
        <v>0</v>
      </c>
      <c r="V15" s="107" t="s">
        <v>67</v>
      </c>
      <c r="W15" s="108" t="e">
        <f t="shared" si="20"/>
        <v>#VALUE!</v>
      </c>
      <c r="X15" s="102" t="s">
        <v>67</v>
      </c>
      <c r="Y15" s="103" t="e">
        <f t="shared" si="21"/>
        <v>#VALUE!</v>
      </c>
      <c r="Z15" s="163" t="s">
        <v>67</v>
      </c>
      <c r="AA15" s="164" t="e">
        <f t="shared" si="6"/>
        <v>#VALUE!</v>
      </c>
      <c r="AB15" s="142">
        <v>10.85</v>
      </c>
      <c r="AC15" s="143">
        <f t="shared" si="7"/>
        <v>0</v>
      </c>
      <c r="AD15" s="176" t="s">
        <v>67</v>
      </c>
      <c r="AE15" s="177" t="e">
        <f t="shared" si="8"/>
        <v>#VALUE!</v>
      </c>
      <c r="AF15" s="154" t="s">
        <v>67</v>
      </c>
      <c r="AG15" s="155" t="e">
        <f t="shared" si="9"/>
        <v>#VALUE!</v>
      </c>
      <c r="AH15" s="158">
        <v>12.99</v>
      </c>
      <c r="AI15" s="131">
        <f t="shared" si="10"/>
        <v>0</v>
      </c>
      <c r="AJ15" s="182" t="s">
        <v>67</v>
      </c>
      <c r="AK15" s="183" t="e">
        <f t="shared" si="11"/>
        <v>#VALUE!</v>
      </c>
      <c r="AL15" s="76" t="s">
        <v>67</v>
      </c>
      <c r="AM15" s="52" t="e">
        <f t="shared" si="12"/>
        <v>#VALUE!</v>
      </c>
      <c r="AN15" s="170" t="s">
        <v>67</v>
      </c>
      <c r="AO15" s="171" t="e">
        <f t="shared" si="13"/>
        <v>#VALUE!</v>
      </c>
      <c r="AP15" s="148" t="s">
        <v>67</v>
      </c>
      <c r="AQ15" s="149" t="e">
        <f t="shared" si="14"/>
        <v>#VALUE!</v>
      </c>
      <c r="AR15" s="148" t="s">
        <v>67</v>
      </c>
      <c r="AS15" s="149" t="e">
        <f t="shared" si="15"/>
        <v>#VALUE!</v>
      </c>
      <c r="AT15" s="237"/>
      <c r="AU15" s="238"/>
    </row>
    <row r="16" spans="1:47" x14ac:dyDescent="0.25">
      <c r="A16" s="55" t="e">
        <f>IF(ORÇAMENTO!#REF!="","",(ORÇAMENTO!#REF!))</f>
        <v>#REF!</v>
      </c>
      <c r="B16" s="56" t="e">
        <f>IF(ORÇAMENTO!#REF!="","",(ORÇAMENTO!#REF!))</f>
        <v>#REF!</v>
      </c>
      <c r="C16" s="47"/>
      <c r="D16" s="47" t="e">
        <f>IF(ORÇAMENTO!#REF!="","",(ORÇAMENTO!#REF!))</f>
        <v>#REF!</v>
      </c>
      <c r="E16" s="51">
        <f t="shared" si="16"/>
        <v>10.85</v>
      </c>
      <c r="F16" s="51">
        <f t="shared" si="17"/>
        <v>0</v>
      </c>
      <c r="G16" s="75"/>
      <c r="H16" s="107">
        <v>15.9</v>
      </c>
      <c r="I16" s="119">
        <f t="shared" si="18"/>
        <v>0</v>
      </c>
      <c r="J16" s="124">
        <v>13.16</v>
      </c>
      <c r="K16" s="125">
        <f t="shared" si="1"/>
        <v>0</v>
      </c>
      <c r="L16" s="130" t="s">
        <v>67</v>
      </c>
      <c r="M16" s="131" t="e">
        <f t="shared" si="2"/>
        <v>#VALUE!</v>
      </c>
      <c r="N16" s="136" t="s">
        <v>67</v>
      </c>
      <c r="O16" s="137" t="e">
        <f t="shared" si="3"/>
        <v>#VALUE!</v>
      </c>
      <c r="P16" s="76" t="s">
        <v>67</v>
      </c>
      <c r="Q16" s="52" t="e">
        <f t="shared" si="4"/>
        <v>#VALUE!</v>
      </c>
      <c r="R16" s="77" t="s">
        <v>67</v>
      </c>
      <c r="S16" s="53" t="e">
        <f t="shared" si="5"/>
        <v>#VALUE!</v>
      </c>
      <c r="T16" s="113">
        <v>11.95</v>
      </c>
      <c r="U16" s="114">
        <f t="shared" si="19"/>
        <v>0</v>
      </c>
      <c r="V16" s="107" t="s">
        <v>67</v>
      </c>
      <c r="W16" s="108" t="e">
        <f t="shared" si="20"/>
        <v>#VALUE!</v>
      </c>
      <c r="X16" s="102" t="s">
        <v>67</v>
      </c>
      <c r="Y16" s="103" t="e">
        <f t="shared" si="21"/>
        <v>#VALUE!</v>
      </c>
      <c r="Z16" s="163" t="s">
        <v>67</v>
      </c>
      <c r="AA16" s="164" t="e">
        <f t="shared" si="6"/>
        <v>#VALUE!</v>
      </c>
      <c r="AB16" s="142">
        <v>10.85</v>
      </c>
      <c r="AC16" s="143">
        <f t="shared" si="7"/>
        <v>0</v>
      </c>
      <c r="AD16" s="176" t="s">
        <v>67</v>
      </c>
      <c r="AE16" s="177" t="e">
        <f t="shared" si="8"/>
        <v>#VALUE!</v>
      </c>
      <c r="AF16" s="154" t="s">
        <v>67</v>
      </c>
      <c r="AG16" s="155" t="e">
        <f t="shared" si="9"/>
        <v>#VALUE!</v>
      </c>
      <c r="AH16" s="158">
        <v>12.99</v>
      </c>
      <c r="AI16" s="131">
        <f t="shared" si="10"/>
        <v>0</v>
      </c>
      <c r="AJ16" s="182" t="s">
        <v>67</v>
      </c>
      <c r="AK16" s="183" t="e">
        <f t="shared" si="11"/>
        <v>#VALUE!</v>
      </c>
      <c r="AL16" s="76" t="s">
        <v>67</v>
      </c>
      <c r="AM16" s="52" t="e">
        <f t="shared" si="12"/>
        <v>#VALUE!</v>
      </c>
      <c r="AN16" s="170" t="s">
        <v>67</v>
      </c>
      <c r="AO16" s="171" t="e">
        <f t="shared" si="13"/>
        <v>#VALUE!</v>
      </c>
      <c r="AP16" s="148" t="s">
        <v>67</v>
      </c>
      <c r="AQ16" s="149" t="e">
        <f t="shared" si="14"/>
        <v>#VALUE!</v>
      </c>
      <c r="AR16" s="148" t="s">
        <v>67</v>
      </c>
      <c r="AS16" s="149" t="e">
        <f t="shared" si="15"/>
        <v>#VALUE!</v>
      </c>
      <c r="AT16" s="237"/>
      <c r="AU16" s="238"/>
    </row>
    <row r="17" spans="1:47" ht="17.25" customHeight="1" x14ac:dyDescent="0.25">
      <c r="A17" s="55" t="e">
        <f>IF(ORÇAMENTO!#REF!="","",(ORÇAMENTO!#REF!))</f>
        <v>#REF!</v>
      </c>
      <c r="B17" s="56" t="e">
        <f>IF(ORÇAMENTO!#REF!="","",(ORÇAMENTO!#REF!))</f>
        <v>#REF!</v>
      </c>
      <c r="C17" s="47"/>
      <c r="D17" s="47" t="e">
        <f>IF(ORÇAMENTO!#REF!="","",(ORÇAMENTO!#REF!))</f>
        <v>#REF!</v>
      </c>
      <c r="E17" s="51">
        <f t="shared" si="16"/>
        <v>4.5</v>
      </c>
      <c r="F17" s="51">
        <f t="shared" si="17"/>
        <v>0</v>
      </c>
      <c r="G17" s="75"/>
      <c r="H17" s="107">
        <v>4.9000000000000004</v>
      </c>
      <c r="I17" s="119">
        <f t="shared" si="18"/>
        <v>0</v>
      </c>
      <c r="J17" s="124">
        <v>5.39</v>
      </c>
      <c r="K17" s="125">
        <f t="shared" si="1"/>
        <v>0</v>
      </c>
      <c r="L17" s="130" t="s">
        <v>67</v>
      </c>
      <c r="M17" s="131" t="e">
        <f t="shared" si="2"/>
        <v>#VALUE!</v>
      </c>
      <c r="N17" s="136" t="s">
        <v>67</v>
      </c>
      <c r="O17" s="137" t="e">
        <f t="shared" si="3"/>
        <v>#VALUE!</v>
      </c>
      <c r="P17" s="76" t="s">
        <v>67</v>
      </c>
      <c r="Q17" s="52" t="e">
        <f t="shared" si="4"/>
        <v>#VALUE!</v>
      </c>
      <c r="R17" s="77" t="s">
        <v>67</v>
      </c>
      <c r="S17" s="53" t="e">
        <f t="shared" si="5"/>
        <v>#VALUE!</v>
      </c>
      <c r="T17" s="113">
        <v>4.95</v>
      </c>
      <c r="U17" s="114">
        <f t="shared" si="19"/>
        <v>0</v>
      </c>
      <c r="V17" s="107">
        <v>4.5</v>
      </c>
      <c r="W17" s="108">
        <f t="shared" si="20"/>
        <v>0</v>
      </c>
      <c r="X17" s="102" t="s">
        <v>67</v>
      </c>
      <c r="Y17" s="103" t="e">
        <f t="shared" si="21"/>
        <v>#VALUE!</v>
      </c>
      <c r="Z17" s="163" t="s">
        <v>67</v>
      </c>
      <c r="AA17" s="164" t="e">
        <f t="shared" si="6"/>
        <v>#VALUE!</v>
      </c>
      <c r="AB17" s="142">
        <v>5.59</v>
      </c>
      <c r="AC17" s="143">
        <f t="shared" si="7"/>
        <v>0</v>
      </c>
      <c r="AD17" s="176" t="s">
        <v>67</v>
      </c>
      <c r="AE17" s="177" t="e">
        <f t="shared" si="8"/>
        <v>#VALUE!</v>
      </c>
      <c r="AF17" s="154" t="s">
        <v>67</v>
      </c>
      <c r="AG17" s="155" t="e">
        <f t="shared" si="9"/>
        <v>#VALUE!</v>
      </c>
      <c r="AH17" s="158">
        <v>4.9000000000000004</v>
      </c>
      <c r="AI17" s="131">
        <f t="shared" si="10"/>
        <v>0</v>
      </c>
      <c r="AJ17" s="182" t="s">
        <v>67</v>
      </c>
      <c r="AK17" s="183" t="e">
        <f t="shared" si="11"/>
        <v>#VALUE!</v>
      </c>
      <c r="AL17" s="76" t="s">
        <v>67</v>
      </c>
      <c r="AM17" s="52" t="e">
        <f t="shared" si="12"/>
        <v>#VALUE!</v>
      </c>
      <c r="AN17" s="170" t="s">
        <v>67</v>
      </c>
      <c r="AO17" s="171" t="e">
        <f t="shared" si="13"/>
        <v>#VALUE!</v>
      </c>
      <c r="AP17" s="148" t="s">
        <v>67</v>
      </c>
      <c r="AQ17" s="149" t="e">
        <f t="shared" si="14"/>
        <v>#VALUE!</v>
      </c>
      <c r="AR17" s="148" t="s">
        <v>67</v>
      </c>
      <c r="AS17" s="149" t="e">
        <f t="shared" si="15"/>
        <v>#VALUE!</v>
      </c>
      <c r="AT17" s="237"/>
      <c r="AU17" s="238"/>
    </row>
    <row r="18" spans="1:47" x14ac:dyDescent="0.25">
      <c r="A18" s="55" t="e">
        <f>IF(ORÇAMENTO!#REF!="","",(ORÇAMENTO!#REF!))</f>
        <v>#REF!</v>
      </c>
      <c r="B18" s="56" t="e">
        <f>IF(ORÇAMENTO!#REF!="","",(ORÇAMENTO!#REF!))</f>
        <v>#REF!</v>
      </c>
      <c r="C18" s="47"/>
      <c r="D18" s="47" t="e">
        <f>IF(ORÇAMENTO!#REF!="","",(ORÇAMENTO!#REF!))</f>
        <v>#REF!</v>
      </c>
      <c r="E18" s="51">
        <f t="shared" si="16"/>
        <v>12.9</v>
      </c>
      <c r="F18" s="51">
        <f t="shared" si="17"/>
        <v>0</v>
      </c>
      <c r="G18" s="75"/>
      <c r="H18" s="107">
        <v>12.9</v>
      </c>
      <c r="I18" s="119">
        <f t="shared" si="18"/>
        <v>0</v>
      </c>
      <c r="J18" s="124">
        <v>20.6</v>
      </c>
      <c r="K18" s="125">
        <f t="shared" si="1"/>
        <v>0</v>
      </c>
      <c r="L18" s="130" t="s">
        <v>67</v>
      </c>
      <c r="M18" s="131" t="e">
        <f t="shared" si="2"/>
        <v>#VALUE!</v>
      </c>
      <c r="N18" s="136" t="s">
        <v>67</v>
      </c>
      <c r="O18" s="137" t="e">
        <f t="shared" si="3"/>
        <v>#VALUE!</v>
      </c>
      <c r="P18" s="76" t="s">
        <v>67</v>
      </c>
      <c r="Q18" s="52" t="e">
        <f t="shared" si="4"/>
        <v>#VALUE!</v>
      </c>
      <c r="R18" s="78" t="s">
        <v>67</v>
      </c>
      <c r="S18" s="53" t="e">
        <f t="shared" si="5"/>
        <v>#VALUE!</v>
      </c>
      <c r="T18" s="113">
        <v>17.440000000000001</v>
      </c>
      <c r="U18" s="114">
        <f t="shared" si="19"/>
        <v>0</v>
      </c>
      <c r="V18" s="107" t="s">
        <v>67</v>
      </c>
      <c r="W18" s="108" t="e">
        <f t="shared" si="20"/>
        <v>#VALUE!</v>
      </c>
      <c r="X18" s="102" t="s">
        <v>67</v>
      </c>
      <c r="Y18" s="103" t="e">
        <f t="shared" si="21"/>
        <v>#VALUE!</v>
      </c>
      <c r="Z18" s="163" t="s">
        <v>67</v>
      </c>
      <c r="AA18" s="164" t="e">
        <f t="shared" si="6"/>
        <v>#VALUE!</v>
      </c>
      <c r="AB18" s="142">
        <v>21.6</v>
      </c>
      <c r="AC18" s="143">
        <f t="shared" si="7"/>
        <v>0</v>
      </c>
      <c r="AD18" s="176" t="s">
        <v>67</v>
      </c>
      <c r="AE18" s="177" t="e">
        <f t="shared" si="8"/>
        <v>#VALUE!</v>
      </c>
      <c r="AF18" s="154" t="s">
        <v>67</v>
      </c>
      <c r="AG18" s="155" t="e">
        <f t="shared" si="9"/>
        <v>#VALUE!</v>
      </c>
      <c r="AH18" s="158">
        <v>15.85</v>
      </c>
      <c r="AI18" s="131">
        <f t="shared" si="10"/>
        <v>0</v>
      </c>
      <c r="AJ18" s="182" t="s">
        <v>67</v>
      </c>
      <c r="AK18" s="183" t="e">
        <f t="shared" si="11"/>
        <v>#VALUE!</v>
      </c>
      <c r="AL18" s="76" t="s">
        <v>67</v>
      </c>
      <c r="AM18" s="52" t="e">
        <f t="shared" si="12"/>
        <v>#VALUE!</v>
      </c>
      <c r="AN18" s="170" t="s">
        <v>67</v>
      </c>
      <c r="AO18" s="171" t="e">
        <f t="shared" si="13"/>
        <v>#VALUE!</v>
      </c>
      <c r="AP18" s="148" t="s">
        <v>67</v>
      </c>
      <c r="AQ18" s="149" t="e">
        <f t="shared" si="14"/>
        <v>#VALUE!</v>
      </c>
      <c r="AR18" s="148" t="s">
        <v>67</v>
      </c>
      <c r="AS18" s="149" t="e">
        <f t="shared" si="15"/>
        <v>#VALUE!</v>
      </c>
      <c r="AT18" s="237"/>
      <c r="AU18" s="238"/>
    </row>
    <row r="19" spans="1:47" x14ac:dyDescent="0.25">
      <c r="A19" s="55" t="e">
        <f>IF(ORÇAMENTO!#REF!="","",(ORÇAMENTO!#REF!))</f>
        <v>#REF!</v>
      </c>
      <c r="B19" s="56" t="e">
        <f>IF(ORÇAMENTO!#REF!="","",(ORÇAMENTO!#REF!))</f>
        <v>#REF!</v>
      </c>
      <c r="C19" s="47"/>
      <c r="D19" s="47" t="e">
        <f>IF(ORÇAMENTO!#REF!="","",(ORÇAMENTO!#REF!))</f>
        <v>#REF!</v>
      </c>
      <c r="E19" s="51">
        <f t="shared" si="16"/>
        <v>3.8560000000000003</v>
      </c>
      <c r="F19" s="51">
        <f t="shared" si="17"/>
        <v>0</v>
      </c>
      <c r="G19" s="75"/>
      <c r="H19" s="107">
        <v>6.9</v>
      </c>
      <c r="I19" s="119">
        <f t="shared" si="18"/>
        <v>0</v>
      </c>
      <c r="J19" s="124">
        <v>5.68</v>
      </c>
      <c r="K19" s="125">
        <f t="shared" si="1"/>
        <v>0</v>
      </c>
      <c r="L19" s="130" t="s">
        <v>67</v>
      </c>
      <c r="M19" s="131" t="e">
        <f t="shared" si="2"/>
        <v>#VALUE!</v>
      </c>
      <c r="N19" s="136" t="s">
        <v>67</v>
      </c>
      <c r="O19" s="137" t="e">
        <f t="shared" si="3"/>
        <v>#VALUE!</v>
      </c>
      <c r="P19" s="76" t="s">
        <v>67</v>
      </c>
      <c r="Q19" s="52" t="e">
        <f t="shared" si="4"/>
        <v>#VALUE!</v>
      </c>
      <c r="R19" s="77" t="s">
        <v>67</v>
      </c>
      <c r="S19" s="53" t="e">
        <f t="shared" si="5"/>
        <v>#VALUE!</v>
      </c>
      <c r="T19" s="113">
        <v>3.8560000000000003</v>
      </c>
      <c r="U19" s="114">
        <f t="shared" si="19"/>
        <v>0</v>
      </c>
      <c r="V19" s="107">
        <v>5.99</v>
      </c>
      <c r="W19" s="108">
        <f t="shared" si="20"/>
        <v>0</v>
      </c>
      <c r="X19" s="102" t="s">
        <v>67</v>
      </c>
      <c r="Y19" s="103" t="e">
        <f t="shared" ref="Y19:Y56" si="22">X19*$C19</f>
        <v>#VALUE!</v>
      </c>
      <c r="Z19" s="163" t="s">
        <v>67</v>
      </c>
      <c r="AA19" s="164" t="e">
        <f t="shared" si="6"/>
        <v>#VALUE!</v>
      </c>
      <c r="AB19" s="142">
        <v>6.1</v>
      </c>
      <c r="AC19" s="143">
        <f t="shared" si="7"/>
        <v>0</v>
      </c>
      <c r="AD19" s="176" t="s">
        <v>67</v>
      </c>
      <c r="AE19" s="177" t="e">
        <f t="shared" si="8"/>
        <v>#VALUE!</v>
      </c>
      <c r="AF19" s="154" t="s">
        <v>67</v>
      </c>
      <c r="AG19" s="155" t="e">
        <f t="shared" si="9"/>
        <v>#VALUE!</v>
      </c>
      <c r="AH19" s="158">
        <v>5.99</v>
      </c>
      <c r="AI19" s="131">
        <f t="shared" si="10"/>
        <v>0</v>
      </c>
      <c r="AJ19" s="182" t="s">
        <v>67</v>
      </c>
      <c r="AK19" s="183" t="e">
        <f t="shared" si="11"/>
        <v>#VALUE!</v>
      </c>
      <c r="AL19" s="76" t="s">
        <v>67</v>
      </c>
      <c r="AM19" s="52" t="e">
        <f t="shared" si="12"/>
        <v>#VALUE!</v>
      </c>
      <c r="AN19" s="170" t="s">
        <v>67</v>
      </c>
      <c r="AO19" s="171" t="e">
        <f t="shared" si="13"/>
        <v>#VALUE!</v>
      </c>
      <c r="AP19" s="148" t="s">
        <v>67</v>
      </c>
      <c r="AQ19" s="149" t="e">
        <f t="shared" si="14"/>
        <v>#VALUE!</v>
      </c>
      <c r="AR19" s="148" t="s">
        <v>67</v>
      </c>
      <c r="AS19" s="149" t="e">
        <f t="shared" si="15"/>
        <v>#VALUE!</v>
      </c>
      <c r="AT19" s="237"/>
      <c r="AU19" s="238"/>
    </row>
    <row r="20" spans="1:47" ht="15.75" customHeight="1" x14ac:dyDescent="0.25">
      <c r="A20" s="55" t="e">
        <f>IF(ORÇAMENTO!#REF!="","",(ORÇAMENTO!#REF!))</f>
        <v>#REF!</v>
      </c>
      <c r="B20" s="56" t="e">
        <f>IF(ORÇAMENTO!#REF!="","",(ORÇAMENTO!#REF!))</f>
        <v>#REF!</v>
      </c>
      <c r="C20" s="47"/>
      <c r="D20" s="47" t="e">
        <f>IF(ORÇAMENTO!#REF!="","",(ORÇAMENTO!#REF!))</f>
        <v>#REF!</v>
      </c>
      <c r="E20" s="51">
        <f t="shared" si="16"/>
        <v>67.37</v>
      </c>
      <c r="F20" s="51">
        <f t="shared" si="17"/>
        <v>0</v>
      </c>
      <c r="G20" s="75"/>
      <c r="H20" s="107">
        <v>79.989999999999995</v>
      </c>
      <c r="I20" s="119">
        <f t="shared" si="18"/>
        <v>0</v>
      </c>
      <c r="J20" s="124">
        <v>67.37</v>
      </c>
      <c r="K20" s="125">
        <f t="shared" si="1"/>
        <v>0</v>
      </c>
      <c r="L20" s="130" t="s">
        <v>67</v>
      </c>
      <c r="M20" s="131" t="e">
        <f t="shared" si="2"/>
        <v>#VALUE!</v>
      </c>
      <c r="N20" s="136" t="s">
        <v>67</v>
      </c>
      <c r="O20" s="137" t="e">
        <f t="shared" si="3"/>
        <v>#VALUE!</v>
      </c>
      <c r="P20" s="76" t="s">
        <v>67</v>
      </c>
      <c r="Q20" s="52" t="e">
        <f t="shared" si="4"/>
        <v>#VALUE!</v>
      </c>
      <c r="R20" s="77">
        <v>69.900000000000006</v>
      </c>
      <c r="S20" s="53">
        <f t="shared" si="5"/>
        <v>0</v>
      </c>
      <c r="T20" s="113">
        <v>74.849999999999994</v>
      </c>
      <c r="U20" s="114">
        <f t="shared" si="19"/>
        <v>0</v>
      </c>
      <c r="V20" s="107" t="s">
        <v>67</v>
      </c>
      <c r="W20" s="108" t="e">
        <f t="shared" si="20"/>
        <v>#VALUE!</v>
      </c>
      <c r="X20" s="102" t="s">
        <v>67</v>
      </c>
      <c r="Y20" s="103" t="e">
        <f t="shared" si="22"/>
        <v>#VALUE!</v>
      </c>
      <c r="Z20" s="163" t="s">
        <v>67</v>
      </c>
      <c r="AA20" s="164" t="e">
        <f t="shared" si="6"/>
        <v>#VALUE!</v>
      </c>
      <c r="AB20" s="142">
        <v>69.5</v>
      </c>
      <c r="AC20" s="143">
        <f t="shared" si="7"/>
        <v>0</v>
      </c>
      <c r="AD20" s="176" t="s">
        <v>67</v>
      </c>
      <c r="AE20" s="177" t="e">
        <f t="shared" si="8"/>
        <v>#VALUE!</v>
      </c>
      <c r="AF20" s="154" t="s">
        <v>67</v>
      </c>
      <c r="AG20" s="155" t="e">
        <f t="shared" si="9"/>
        <v>#VALUE!</v>
      </c>
      <c r="AH20" s="158">
        <v>79.989999999999995</v>
      </c>
      <c r="AI20" s="131">
        <f t="shared" si="10"/>
        <v>0</v>
      </c>
      <c r="AJ20" s="182" t="s">
        <v>67</v>
      </c>
      <c r="AK20" s="183" t="e">
        <f t="shared" si="11"/>
        <v>#VALUE!</v>
      </c>
      <c r="AL20" s="76" t="s">
        <v>67</v>
      </c>
      <c r="AM20" s="52" t="e">
        <f t="shared" si="12"/>
        <v>#VALUE!</v>
      </c>
      <c r="AN20" s="170" t="s">
        <v>67</v>
      </c>
      <c r="AO20" s="171" t="e">
        <f t="shared" si="13"/>
        <v>#VALUE!</v>
      </c>
      <c r="AP20" s="148" t="s">
        <v>67</v>
      </c>
      <c r="AQ20" s="149" t="e">
        <f t="shared" si="14"/>
        <v>#VALUE!</v>
      </c>
      <c r="AR20" s="148" t="s">
        <v>67</v>
      </c>
      <c r="AS20" s="149" t="e">
        <f t="shared" si="15"/>
        <v>#VALUE!</v>
      </c>
      <c r="AT20" s="237"/>
      <c r="AU20" s="238"/>
    </row>
    <row r="21" spans="1:47" ht="15.75" customHeight="1" x14ac:dyDescent="0.25">
      <c r="A21" s="55" t="e">
        <f>IF(ORÇAMENTO!#REF!="","",(ORÇAMENTO!#REF!))</f>
        <v>#REF!</v>
      </c>
      <c r="B21" s="56" t="e">
        <f>IF(ORÇAMENTO!#REF!="","",(ORÇAMENTO!#REF!))</f>
        <v>#REF!</v>
      </c>
      <c r="C21" s="47"/>
      <c r="D21" s="47" t="e">
        <f>IF(ORÇAMENTO!#REF!="","",(ORÇAMENTO!#REF!))</f>
        <v>#REF!</v>
      </c>
      <c r="E21" s="51">
        <f t="shared" si="16"/>
        <v>4.9000000000000004</v>
      </c>
      <c r="F21" s="51">
        <f t="shared" si="17"/>
        <v>0</v>
      </c>
      <c r="G21" s="75"/>
      <c r="H21" s="107">
        <v>4.9000000000000004</v>
      </c>
      <c r="I21" s="119">
        <f t="shared" ref="I21:I56" si="23">H21*$C21</f>
        <v>0</v>
      </c>
      <c r="J21" s="124" t="s">
        <v>67</v>
      </c>
      <c r="K21" s="125" t="e">
        <f t="shared" ref="K21:K56" si="24">J21*$C21</f>
        <v>#VALUE!</v>
      </c>
      <c r="L21" s="130" t="s">
        <v>67</v>
      </c>
      <c r="M21" s="131" t="e">
        <f t="shared" ref="M21:M56" si="25">L21*$C21</f>
        <v>#VALUE!</v>
      </c>
      <c r="N21" s="136" t="s">
        <v>67</v>
      </c>
      <c r="O21" s="137" t="e">
        <f t="shared" ref="O21:O56" si="26">N21*$C21</f>
        <v>#VALUE!</v>
      </c>
      <c r="P21" s="76" t="s">
        <v>67</v>
      </c>
      <c r="Q21" s="52" t="e">
        <f t="shared" ref="Q21:Q56" si="27">P21*$C21</f>
        <v>#VALUE!</v>
      </c>
      <c r="R21" s="77">
        <v>44.9</v>
      </c>
      <c r="S21" s="54">
        <f t="shared" si="5"/>
        <v>0</v>
      </c>
      <c r="T21" s="113">
        <v>14.04</v>
      </c>
      <c r="U21" s="114">
        <f t="shared" ref="U21:U56" si="28">T21*$C21</f>
        <v>0</v>
      </c>
      <c r="V21" s="107">
        <v>39.99</v>
      </c>
      <c r="W21" s="108">
        <f t="shared" ref="W21:W56" si="29">V21*$C21</f>
        <v>0</v>
      </c>
      <c r="X21" s="102" t="s">
        <v>67</v>
      </c>
      <c r="Y21" s="103" t="e">
        <f t="shared" si="22"/>
        <v>#VALUE!</v>
      </c>
      <c r="Z21" s="163" t="s">
        <v>67</v>
      </c>
      <c r="AA21" s="164" t="e">
        <f t="shared" si="6"/>
        <v>#VALUE!</v>
      </c>
      <c r="AB21" s="142">
        <v>56</v>
      </c>
      <c r="AC21" s="143">
        <f t="shared" si="7"/>
        <v>0</v>
      </c>
      <c r="AD21" s="176" t="s">
        <v>67</v>
      </c>
      <c r="AE21" s="177" t="e">
        <f t="shared" si="8"/>
        <v>#VALUE!</v>
      </c>
      <c r="AF21" s="154" t="s">
        <v>67</v>
      </c>
      <c r="AG21" s="155" t="e">
        <f t="shared" si="9"/>
        <v>#VALUE!</v>
      </c>
      <c r="AH21" s="158">
        <v>8.49</v>
      </c>
      <c r="AI21" s="131">
        <f t="shared" si="10"/>
        <v>0</v>
      </c>
      <c r="AJ21" s="182" t="s">
        <v>67</v>
      </c>
      <c r="AK21" s="183" t="e">
        <f t="shared" si="11"/>
        <v>#VALUE!</v>
      </c>
      <c r="AL21" s="76" t="s">
        <v>67</v>
      </c>
      <c r="AM21" s="52" t="e">
        <f t="shared" si="12"/>
        <v>#VALUE!</v>
      </c>
      <c r="AN21" s="170" t="s">
        <v>67</v>
      </c>
      <c r="AO21" s="171" t="e">
        <f t="shared" si="13"/>
        <v>#VALUE!</v>
      </c>
      <c r="AP21" s="148" t="s">
        <v>67</v>
      </c>
      <c r="AQ21" s="149" t="e">
        <f t="shared" si="14"/>
        <v>#VALUE!</v>
      </c>
      <c r="AR21" s="148" t="s">
        <v>67</v>
      </c>
      <c r="AS21" s="149" t="e">
        <f t="shared" si="15"/>
        <v>#VALUE!</v>
      </c>
      <c r="AT21" s="237"/>
      <c r="AU21" s="238"/>
    </row>
    <row r="22" spans="1:47" ht="15.75" customHeight="1" x14ac:dyDescent="0.25">
      <c r="A22" s="55" t="e">
        <f>IF(ORÇAMENTO!#REF!="","",(ORÇAMENTO!#REF!))</f>
        <v>#REF!</v>
      </c>
      <c r="B22" s="56" t="e">
        <f>IF(ORÇAMENTO!#REF!="","",(ORÇAMENTO!#REF!))</f>
        <v>#REF!</v>
      </c>
      <c r="C22" s="47"/>
      <c r="D22" s="47" t="e">
        <f>IF(ORÇAMENTO!#REF!="","",(ORÇAMENTO!#REF!))</f>
        <v>#REF!</v>
      </c>
      <c r="E22" s="51">
        <f t="shared" si="16"/>
        <v>74</v>
      </c>
      <c r="F22" s="51">
        <f t="shared" si="17"/>
        <v>0</v>
      </c>
      <c r="G22" s="75"/>
      <c r="H22" s="107">
        <v>89.99</v>
      </c>
      <c r="I22" s="119">
        <f t="shared" si="23"/>
        <v>0</v>
      </c>
      <c r="J22" s="124">
        <v>147</v>
      </c>
      <c r="K22" s="125">
        <f t="shared" si="24"/>
        <v>0</v>
      </c>
      <c r="L22" s="130" t="s">
        <v>67</v>
      </c>
      <c r="M22" s="131" t="e">
        <f t="shared" si="25"/>
        <v>#VALUE!</v>
      </c>
      <c r="N22" s="136" t="s">
        <v>67</v>
      </c>
      <c r="O22" s="137" t="e">
        <f t="shared" si="26"/>
        <v>#VALUE!</v>
      </c>
      <c r="P22" s="76" t="s">
        <v>67</v>
      </c>
      <c r="Q22" s="52" t="e">
        <f t="shared" si="27"/>
        <v>#VALUE!</v>
      </c>
      <c r="R22" s="77">
        <v>74.900000000000006</v>
      </c>
      <c r="S22" s="53">
        <f t="shared" ref="S22:S56" si="30">R22*$C22</f>
        <v>0</v>
      </c>
      <c r="T22" s="113">
        <v>74</v>
      </c>
      <c r="U22" s="114">
        <f t="shared" si="28"/>
        <v>0</v>
      </c>
      <c r="V22" s="107" t="s">
        <v>67</v>
      </c>
      <c r="W22" s="108" t="e">
        <f t="shared" si="29"/>
        <v>#VALUE!</v>
      </c>
      <c r="X22" s="102" t="s">
        <v>67</v>
      </c>
      <c r="Y22" s="103" t="e">
        <f t="shared" si="22"/>
        <v>#VALUE!</v>
      </c>
      <c r="Z22" s="163" t="s">
        <v>67</v>
      </c>
      <c r="AA22" s="164" t="e">
        <f t="shared" si="6"/>
        <v>#VALUE!</v>
      </c>
      <c r="AB22" s="142">
        <v>115</v>
      </c>
      <c r="AC22" s="143">
        <f t="shared" si="7"/>
        <v>0</v>
      </c>
      <c r="AD22" s="176" t="s">
        <v>67</v>
      </c>
      <c r="AE22" s="177" t="e">
        <f t="shared" si="8"/>
        <v>#VALUE!</v>
      </c>
      <c r="AF22" s="154" t="s">
        <v>67</v>
      </c>
      <c r="AG22" s="155" t="e">
        <f t="shared" si="9"/>
        <v>#VALUE!</v>
      </c>
      <c r="AH22" s="158">
        <v>89.99</v>
      </c>
      <c r="AI22" s="131">
        <f t="shared" si="10"/>
        <v>0</v>
      </c>
      <c r="AJ22" s="182" t="s">
        <v>67</v>
      </c>
      <c r="AK22" s="183" t="e">
        <f t="shared" si="11"/>
        <v>#VALUE!</v>
      </c>
      <c r="AL22" s="76" t="s">
        <v>67</v>
      </c>
      <c r="AM22" s="52" t="e">
        <f t="shared" si="12"/>
        <v>#VALUE!</v>
      </c>
      <c r="AN22" s="170" t="s">
        <v>67</v>
      </c>
      <c r="AO22" s="171" t="e">
        <f t="shared" si="13"/>
        <v>#VALUE!</v>
      </c>
      <c r="AP22" s="148" t="s">
        <v>67</v>
      </c>
      <c r="AQ22" s="149" t="e">
        <f t="shared" si="14"/>
        <v>#VALUE!</v>
      </c>
      <c r="AR22" s="148" t="s">
        <v>67</v>
      </c>
      <c r="AS22" s="149" t="e">
        <f t="shared" si="15"/>
        <v>#VALUE!</v>
      </c>
      <c r="AT22" s="237"/>
      <c r="AU22" s="238"/>
    </row>
    <row r="23" spans="1:47" ht="15.75" customHeight="1" x14ac:dyDescent="0.25">
      <c r="A23" s="55" t="e">
        <f>IF(ORÇAMENTO!#REF!="","",(ORÇAMENTO!#REF!))</f>
        <v>#REF!</v>
      </c>
      <c r="B23" s="56" t="e">
        <f>IF(ORÇAMENTO!#REF!="","",(ORÇAMENTO!#REF!))</f>
        <v>#REF!</v>
      </c>
      <c r="C23" s="47"/>
      <c r="D23" s="47" t="e">
        <f>IF(ORÇAMENTO!#REF!="","",(ORÇAMENTO!#REF!))</f>
        <v>#REF!</v>
      </c>
      <c r="E23" s="51">
        <f t="shared" si="16"/>
        <v>22.25</v>
      </c>
      <c r="F23" s="51">
        <f t="shared" si="17"/>
        <v>0</v>
      </c>
      <c r="G23" s="75"/>
      <c r="H23" s="107">
        <v>89.99</v>
      </c>
      <c r="I23" s="119">
        <f t="shared" si="23"/>
        <v>0</v>
      </c>
      <c r="J23" s="124" t="s">
        <v>67</v>
      </c>
      <c r="K23" s="125" t="e">
        <f t="shared" si="24"/>
        <v>#VALUE!</v>
      </c>
      <c r="L23" s="130" t="s">
        <v>67</v>
      </c>
      <c r="M23" s="131" t="e">
        <f t="shared" si="25"/>
        <v>#VALUE!</v>
      </c>
      <c r="N23" s="136" t="s">
        <v>67</v>
      </c>
      <c r="O23" s="137" t="e">
        <f t="shared" si="26"/>
        <v>#VALUE!</v>
      </c>
      <c r="P23" s="76" t="s">
        <v>67</v>
      </c>
      <c r="Q23" s="52" t="e">
        <f t="shared" si="27"/>
        <v>#VALUE!</v>
      </c>
      <c r="R23" s="77">
        <v>74.900000000000006</v>
      </c>
      <c r="S23" s="53">
        <f t="shared" si="30"/>
        <v>0</v>
      </c>
      <c r="T23" s="113">
        <v>22.25</v>
      </c>
      <c r="U23" s="114">
        <f t="shared" si="28"/>
        <v>0</v>
      </c>
      <c r="V23" s="107">
        <v>99.99</v>
      </c>
      <c r="W23" s="108">
        <f t="shared" si="29"/>
        <v>0</v>
      </c>
      <c r="X23" s="102" t="s">
        <v>67</v>
      </c>
      <c r="Y23" s="103" t="e">
        <f t="shared" si="22"/>
        <v>#VALUE!</v>
      </c>
      <c r="Z23" s="163" t="s">
        <v>67</v>
      </c>
      <c r="AA23" s="164" t="e">
        <f t="shared" si="6"/>
        <v>#VALUE!</v>
      </c>
      <c r="AB23" s="142">
        <v>115</v>
      </c>
      <c r="AC23" s="143">
        <f t="shared" si="7"/>
        <v>0</v>
      </c>
      <c r="AD23" s="176" t="s">
        <v>67</v>
      </c>
      <c r="AE23" s="177" t="e">
        <f t="shared" si="8"/>
        <v>#VALUE!</v>
      </c>
      <c r="AF23" s="154" t="s">
        <v>67</v>
      </c>
      <c r="AG23" s="155" t="e">
        <f t="shared" si="9"/>
        <v>#VALUE!</v>
      </c>
      <c r="AH23" s="158">
        <v>89.99</v>
      </c>
      <c r="AI23" s="131">
        <f t="shared" si="10"/>
        <v>0</v>
      </c>
      <c r="AJ23" s="182" t="s">
        <v>67</v>
      </c>
      <c r="AK23" s="183" t="e">
        <f t="shared" si="11"/>
        <v>#VALUE!</v>
      </c>
      <c r="AL23" s="76" t="s">
        <v>67</v>
      </c>
      <c r="AM23" s="52" t="e">
        <f t="shared" si="12"/>
        <v>#VALUE!</v>
      </c>
      <c r="AN23" s="170" t="s">
        <v>67</v>
      </c>
      <c r="AO23" s="171" t="e">
        <f t="shared" si="13"/>
        <v>#VALUE!</v>
      </c>
      <c r="AP23" s="148" t="s">
        <v>67</v>
      </c>
      <c r="AQ23" s="149" t="e">
        <f t="shared" si="14"/>
        <v>#VALUE!</v>
      </c>
      <c r="AR23" s="148" t="s">
        <v>67</v>
      </c>
      <c r="AS23" s="149" t="e">
        <f t="shared" si="15"/>
        <v>#VALUE!</v>
      </c>
      <c r="AT23" s="237"/>
      <c r="AU23" s="238"/>
    </row>
    <row r="24" spans="1:47" ht="15.75" customHeight="1" x14ac:dyDescent="0.25">
      <c r="A24" s="55" t="e">
        <f>IF(ORÇAMENTO!#REF!="","",(ORÇAMENTO!#REF!))</f>
        <v>#REF!</v>
      </c>
      <c r="B24" s="56" t="e">
        <f>IF(ORÇAMENTO!#REF!="","",(ORÇAMENTO!#REF!))</f>
        <v>#REF!</v>
      </c>
      <c r="C24" s="47"/>
      <c r="D24" s="47" t="e">
        <f>IF(ORÇAMENTO!#REF!="","",(ORÇAMENTO!#REF!))</f>
        <v>#REF!</v>
      </c>
      <c r="E24" s="51">
        <f t="shared" si="16"/>
        <v>13.3</v>
      </c>
      <c r="F24" s="51">
        <f t="shared" si="17"/>
        <v>0</v>
      </c>
      <c r="G24" s="75"/>
      <c r="H24" s="107">
        <v>13.3</v>
      </c>
      <c r="I24" s="119">
        <f t="shared" si="23"/>
        <v>0</v>
      </c>
      <c r="J24" s="124" t="s">
        <v>67</v>
      </c>
      <c r="K24" s="125" t="e">
        <f t="shared" si="24"/>
        <v>#VALUE!</v>
      </c>
      <c r="L24" s="130" t="s">
        <v>67</v>
      </c>
      <c r="M24" s="131" t="e">
        <f t="shared" si="25"/>
        <v>#VALUE!</v>
      </c>
      <c r="N24" s="136" t="s">
        <v>67</v>
      </c>
      <c r="O24" s="137" t="e">
        <f t="shared" si="26"/>
        <v>#VALUE!</v>
      </c>
      <c r="P24" s="76" t="s">
        <v>67</v>
      </c>
      <c r="Q24" s="52" t="e">
        <f t="shared" si="27"/>
        <v>#VALUE!</v>
      </c>
      <c r="R24" s="77" t="s">
        <v>67</v>
      </c>
      <c r="S24" s="53" t="e">
        <f t="shared" si="30"/>
        <v>#VALUE!</v>
      </c>
      <c r="T24" s="113" t="s">
        <v>67</v>
      </c>
      <c r="U24" s="114" t="e">
        <f t="shared" si="28"/>
        <v>#VALUE!</v>
      </c>
      <c r="V24" s="107" t="s">
        <v>67</v>
      </c>
      <c r="W24" s="108" t="e">
        <f t="shared" si="29"/>
        <v>#VALUE!</v>
      </c>
      <c r="X24" s="102" t="s">
        <v>67</v>
      </c>
      <c r="Y24" s="103" t="e">
        <f t="shared" si="22"/>
        <v>#VALUE!</v>
      </c>
      <c r="Z24" s="163" t="s">
        <v>67</v>
      </c>
      <c r="AA24" s="164" t="e">
        <f t="shared" si="6"/>
        <v>#VALUE!</v>
      </c>
      <c r="AB24" s="142">
        <v>29.99</v>
      </c>
      <c r="AC24" s="143">
        <f t="shared" si="7"/>
        <v>0</v>
      </c>
      <c r="AD24" s="176" t="s">
        <v>67</v>
      </c>
      <c r="AE24" s="177" t="e">
        <f t="shared" si="8"/>
        <v>#VALUE!</v>
      </c>
      <c r="AF24" s="154" t="s">
        <v>67</v>
      </c>
      <c r="AG24" s="155" t="e">
        <f t="shared" si="9"/>
        <v>#VALUE!</v>
      </c>
      <c r="AH24" s="158">
        <v>18.899999999999999</v>
      </c>
      <c r="AI24" s="131">
        <f t="shared" si="10"/>
        <v>0</v>
      </c>
      <c r="AJ24" s="182" t="s">
        <v>67</v>
      </c>
      <c r="AK24" s="183" t="e">
        <f t="shared" si="11"/>
        <v>#VALUE!</v>
      </c>
      <c r="AL24" s="76" t="s">
        <v>67</v>
      </c>
      <c r="AM24" s="52" t="e">
        <f t="shared" si="12"/>
        <v>#VALUE!</v>
      </c>
      <c r="AN24" s="170" t="s">
        <v>67</v>
      </c>
      <c r="AO24" s="171" t="e">
        <f t="shared" si="13"/>
        <v>#VALUE!</v>
      </c>
      <c r="AP24" s="148" t="s">
        <v>67</v>
      </c>
      <c r="AQ24" s="149" t="e">
        <f t="shared" si="14"/>
        <v>#VALUE!</v>
      </c>
      <c r="AR24" s="148" t="s">
        <v>67</v>
      </c>
      <c r="AS24" s="149" t="e">
        <f t="shared" si="15"/>
        <v>#VALUE!</v>
      </c>
      <c r="AT24" s="237"/>
      <c r="AU24" s="238"/>
    </row>
    <row r="25" spans="1:47" ht="15.75" customHeight="1" x14ac:dyDescent="0.25">
      <c r="A25" s="55" t="e">
        <f>IF(ORÇAMENTO!#REF!="","",(ORÇAMENTO!#REF!))</f>
        <v>#REF!</v>
      </c>
      <c r="B25" s="56" t="e">
        <f>IF(ORÇAMENTO!#REF!="","",(ORÇAMENTO!#REF!))</f>
        <v>#REF!</v>
      </c>
      <c r="C25" s="47"/>
      <c r="D25" s="47" t="e">
        <f>IF(ORÇAMENTO!#REF!="","",(ORÇAMENTO!#REF!))</f>
        <v>#REF!</v>
      </c>
      <c r="E25" s="51">
        <f t="shared" si="16"/>
        <v>43.75</v>
      </c>
      <c r="F25" s="51">
        <f t="shared" si="17"/>
        <v>0</v>
      </c>
      <c r="G25" s="75"/>
      <c r="H25" s="107">
        <v>69.989999999999995</v>
      </c>
      <c r="I25" s="119">
        <f t="shared" si="23"/>
        <v>0</v>
      </c>
      <c r="J25" s="124">
        <v>69.8</v>
      </c>
      <c r="K25" s="125">
        <f t="shared" si="24"/>
        <v>0</v>
      </c>
      <c r="L25" s="130" t="s">
        <v>67</v>
      </c>
      <c r="M25" s="131" t="e">
        <f t="shared" si="25"/>
        <v>#VALUE!</v>
      </c>
      <c r="N25" s="136" t="s">
        <v>67</v>
      </c>
      <c r="O25" s="137" t="e">
        <f t="shared" si="26"/>
        <v>#VALUE!</v>
      </c>
      <c r="P25" s="76" t="s">
        <v>67</v>
      </c>
      <c r="Q25" s="52" t="e">
        <f t="shared" si="27"/>
        <v>#VALUE!</v>
      </c>
      <c r="R25" s="77">
        <v>79.900000000000006</v>
      </c>
      <c r="S25" s="54">
        <f t="shared" si="30"/>
        <v>0</v>
      </c>
      <c r="T25" s="113">
        <v>43.75</v>
      </c>
      <c r="U25" s="114">
        <f t="shared" si="28"/>
        <v>0</v>
      </c>
      <c r="V25" s="107" t="s">
        <v>67</v>
      </c>
      <c r="W25" s="108" t="e">
        <f t="shared" si="29"/>
        <v>#VALUE!</v>
      </c>
      <c r="X25" s="102" t="s">
        <v>67</v>
      </c>
      <c r="Y25" s="103" t="e">
        <f t="shared" si="22"/>
        <v>#VALUE!</v>
      </c>
      <c r="Z25" s="163" t="s">
        <v>67</v>
      </c>
      <c r="AA25" s="164" t="e">
        <f t="shared" si="6"/>
        <v>#VALUE!</v>
      </c>
      <c r="AB25" s="142">
        <v>50</v>
      </c>
      <c r="AC25" s="143">
        <f t="shared" si="7"/>
        <v>0</v>
      </c>
      <c r="AD25" s="176" t="s">
        <v>67</v>
      </c>
      <c r="AE25" s="177" t="e">
        <f t="shared" si="8"/>
        <v>#VALUE!</v>
      </c>
      <c r="AF25" s="154" t="s">
        <v>67</v>
      </c>
      <c r="AG25" s="155" t="e">
        <f t="shared" si="9"/>
        <v>#VALUE!</v>
      </c>
      <c r="AH25" s="158">
        <v>69.989999999999995</v>
      </c>
      <c r="AI25" s="131">
        <f t="shared" si="10"/>
        <v>0</v>
      </c>
      <c r="AJ25" s="182" t="s">
        <v>67</v>
      </c>
      <c r="AK25" s="183" t="e">
        <f t="shared" si="11"/>
        <v>#VALUE!</v>
      </c>
      <c r="AL25" s="76" t="s">
        <v>67</v>
      </c>
      <c r="AM25" s="52" t="e">
        <f t="shared" si="12"/>
        <v>#VALUE!</v>
      </c>
      <c r="AN25" s="170" t="s">
        <v>67</v>
      </c>
      <c r="AO25" s="171" t="e">
        <f t="shared" si="13"/>
        <v>#VALUE!</v>
      </c>
      <c r="AP25" s="148" t="s">
        <v>67</v>
      </c>
      <c r="AQ25" s="149" t="e">
        <f t="shared" si="14"/>
        <v>#VALUE!</v>
      </c>
      <c r="AR25" s="148" t="s">
        <v>67</v>
      </c>
      <c r="AS25" s="149" t="e">
        <f t="shared" si="15"/>
        <v>#VALUE!</v>
      </c>
      <c r="AT25" s="237"/>
      <c r="AU25" s="238"/>
    </row>
    <row r="26" spans="1:47" ht="15.75" customHeight="1" x14ac:dyDescent="0.25">
      <c r="A26" s="55" t="e">
        <f>IF(ORÇAMENTO!#REF!="","",(ORÇAMENTO!#REF!))</f>
        <v>#REF!</v>
      </c>
      <c r="B26" s="56" t="e">
        <f>IF(ORÇAMENTO!#REF!="","",(ORÇAMENTO!#REF!))</f>
        <v>#REF!</v>
      </c>
      <c r="C26" s="47"/>
      <c r="D26" s="47" t="e">
        <f>IF(ORÇAMENTO!#REF!="","",(ORÇAMENTO!#REF!))</f>
        <v>#REF!</v>
      </c>
      <c r="E26" s="51">
        <f t="shared" si="16"/>
        <v>3.15</v>
      </c>
      <c r="F26" s="51">
        <f t="shared" si="17"/>
        <v>0</v>
      </c>
      <c r="G26" s="75"/>
      <c r="H26" s="107">
        <v>4.5</v>
      </c>
      <c r="I26" s="119">
        <f t="shared" si="23"/>
        <v>0</v>
      </c>
      <c r="J26" s="124" t="s">
        <v>67</v>
      </c>
      <c r="K26" s="125" t="e">
        <f t="shared" si="24"/>
        <v>#VALUE!</v>
      </c>
      <c r="L26" s="130" t="s">
        <v>67</v>
      </c>
      <c r="M26" s="131" t="e">
        <f t="shared" si="25"/>
        <v>#VALUE!</v>
      </c>
      <c r="N26" s="136" t="s">
        <v>67</v>
      </c>
      <c r="O26" s="137" t="e">
        <f t="shared" si="26"/>
        <v>#VALUE!</v>
      </c>
      <c r="P26" s="76" t="s">
        <v>67</v>
      </c>
      <c r="Q26" s="52" t="e">
        <f t="shared" si="27"/>
        <v>#VALUE!</v>
      </c>
      <c r="R26" s="77" t="s">
        <v>67</v>
      </c>
      <c r="S26" s="53" t="e">
        <f t="shared" si="30"/>
        <v>#VALUE!</v>
      </c>
      <c r="T26" s="113">
        <v>3.15</v>
      </c>
      <c r="U26" s="114">
        <f t="shared" si="28"/>
        <v>0</v>
      </c>
      <c r="V26" s="107" t="s">
        <v>67</v>
      </c>
      <c r="W26" s="108" t="e">
        <f t="shared" si="29"/>
        <v>#VALUE!</v>
      </c>
      <c r="X26" s="102" t="s">
        <v>67</v>
      </c>
      <c r="Y26" s="103" t="e">
        <f t="shared" si="22"/>
        <v>#VALUE!</v>
      </c>
      <c r="Z26" s="163" t="s">
        <v>67</v>
      </c>
      <c r="AA26" s="164" t="e">
        <f t="shared" si="6"/>
        <v>#VALUE!</v>
      </c>
      <c r="AB26" s="142">
        <v>9.9</v>
      </c>
      <c r="AC26" s="143">
        <f t="shared" si="7"/>
        <v>0</v>
      </c>
      <c r="AD26" s="176" t="s">
        <v>67</v>
      </c>
      <c r="AE26" s="177" t="e">
        <f t="shared" si="8"/>
        <v>#VALUE!</v>
      </c>
      <c r="AF26" s="154" t="s">
        <v>67</v>
      </c>
      <c r="AG26" s="155" t="e">
        <f t="shared" si="9"/>
        <v>#VALUE!</v>
      </c>
      <c r="AH26" s="158">
        <v>4.5</v>
      </c>
      <c r="AI26" s="131">
        <f t="shared" si="10"/>
        <v>0</v>
      </c>
      <c r="AJ26" s="182" t="s">
        <v>67</v>
      </c>
      <c r="AK26" s="183" t="e">
        <f t="shared" si="11"/>
        <v>#VALUE!</v>
      </c>
      <c r="AL26" s="76" t="s">
        <v>67</v>
      </c>
      <c r="AM26" s="52" t="e">
        <f t="shared" si="12"/>
        <v>#VALUE!</v>
      </c>
      <c r="AN26" s="170" t="s">
        <v>67</v>
      </c>
      <c r="AO26" s="171" t="e">
        <f t="shared" si="13"/>
        <v>#VALUE!</v>
      </c>
      <c r="AP26" s="148" t="s">
        <v>67</v>
      </c>
      <c r="AQ26" s="149" t="e">
        <f t="shared" si="14"/>
        <v>#VALUE!</v>
      </c>
      <c r="AR26" s="148" t="s">
        <v>67</v>
      </c>
      <c r="AS26" s="149" t="e">
        <f t="shared" si="15"/>
        <v>#VALUE!</v>
      </c>
      <c r="AT26" s="237"/>
      <c r="AU26" s="238"/>
    </row>
    <row r="27" spans="1:47" ht="15.75" customHeight="1" x14ac:dyDescent="0.25">
      <c r="A27" s="55" t="e">
        <f>IF(ORÇAMENTO!#REF!="","",(ORÇAMENTO!#REF!))</f>
        <v>#REF!</v>
      </c>
      <c r="B27" s="56" t="e">
        <f>IF(ORÇAMENTO!#REF!="","",(ORÇAMENTO!#REF!))</f>
        <v>#REF!</v>
      </c>
      <c r="C27" s="47"/>
      <c r="D27" s="47" t="e">
        <f>IF(ORÇAMENTO!#REF!="","",(ORÇAMENTO!#REF!))</f>
        <v>#REF!</v>
      </c>
      <c r="E27" s="51">
        <f t="shared" si="16"/>
        <v>2</v>
      </c>
      <c r="F27" s="51">
        <f t="shared" si="17"/>
        <v>0</v>
      </c>
      <c r="G27" s="75"/>
      <c r="H27" s="107">
        <v>2</v>
      </c>
      <c r="I27" s="119">
        <f t="shared" si="23"/>
        <v>0</v>
      </c>
      <c r="J27" s="124">
        <v>4.3</v>
      </c>
      <c r="K27" s="125">
        <f t="shared" si="24"/>
        <v>0</v>
      </c>
      <c r="L27" s="130" t="s">
        <v>67</v>
      </c>
      <c r="M27" s="131" t="e">
        <f t="shared" si="25"/>
        <v>#VALUE!</v>
      </c>
      <c r="N27" s="136" t="s">
        <v>67</v>
      </c>
      <c r="O27" s="137" t="e">
        <f t="shared" si="26"/>
        <v>#VALUE!</v>
      </c>
      <c r="P27" s="76" t="s">
        <v>67</v>
      </c>
      <c r="Q27" s="52" t="e">
        <f t="shared" si="27"/>
        <v>#VALUE!</v>
      </c>
      <c r="R27" s="77" t="s">
        <v>67</v>
      </c>
      <c r="S27" s="53" t="e">
        <f t="shared" si="30"/>
        <v>#VALUE!</v>
      </c>
      <c r="T27" s="113">
        <v>4.24</v>
      </c>
      <c r="U27" s="114">
        <f t="shared" si="28"/>
        <v>0</v>
      </c>
      <c r="V27" s="107">
        <v>2</v>
      </c>
      <c r="W27" s="108">
        <f t="shared" si="29"/>
        <v>0</v>
      </c>
      <c r="X27" s="102" t="s">
        <v>67</v>
      </c>
      <c r="Y27" s="103" t="e">
        <f t="shared" si="22"/>
        <v>#VALUE!</v>
      </c>
      <c r="Z27" s="163" t="s">
        <v>67</v>
      </c>
      <c r="AA27" s="164" t="e">
        <f t="shared" si="6"/>
        <v>#VALUE!</v>
      </c>
      <c r="AB27" s="142" t="s">
        <v>67</v>
      </c>
      <c r="AC27" s="143" t="e">
        <f t="shared" si="7"/>
        <v>#VALUE!</v>
      </c>
      <c r="AD27" s="176" t="s">
        <v>67</v>
      </c>
      <c r="AE27" s="177" t="e">
        <f t="shared" si="8"/>
        <v>#VALUE!</v>
      </c>
      <c r="AF27" s="154" t="s">
        <v>67</v>
      </c>
      <c r="AG27" s="155" t="e">
        <f t="shared" si="9"/>
        <v>#VALUE!</v>
      </c>
      <c r="AH27" s="158">
        <v>2.5</v>
      </c>
      <c r="AI27" s="131">
        <f t="shared" si="10"/>
        <v>0</v>
      </c>
      <c r="AJ27" s="182" t="s">
        <v>67</v>
      </c>
      <c r="AK27" s="183" t="e">
        <f t="shared" si="11"/>
        <v>#VALUE!</v>
      </c>
      <c r="AL27" s="76" t="s">
        <v>67</v>
      </c>
      <c r="AM27" s="52" t="e">
        <f t="shared" si="12"/>
        <v>#VALUE!</v>
      </c>
      <c r="AN27" s="170" t="s">
        <v>67</v>
      </c>
      <c r="AO27" s="171" t="e">
        <f t="shared" si="13"/>
        <v>#VALUE!</v>
      </c>
      <c r="AP27" s="148" t="s">
        <v>67</v>
      </c>
      <c r="AQ27" s="149" t="e">
        <f t="shared" si="14"/>
        <v>#VALUE!</v>
      </c>
      <c r="AR27" s="148" t="s">
        <v>67</v>
      </c>
      <c r="AS27" s="149" t="e">
        <f t="shared" si="15"/>
        <v>#VALUE!</v>
      </c>
      <c r="AT27" s="237"/>
      <c r="AU27" s="238"/>
    </row>
    <row r="28" spans="1:47" ht="15.75" customHeight="1" x14ac:dyDescent="0.25">
      <c r="A28" s="55" t="e">
        <f>IF(ORÇAMENTO!#REF!="","",(ORÇAMENTO!#REF!))</f>
        <v>#REF!</v>
      </c>
      <c r="B28" s="56" t="e">
        <f>IF(ORÇAMENTO!#REF!="","",(ORÇAMENTO!#REF!))</f>
        <v>#REF!</v>
      </c>
      <c r="C28" s="47"/>
      <c r="D28" s="47" t="e">
        <f>IF(ORÇAMENTO!#REF!="","",(ORÇAMENTO!#REF!))</f>
        <v>#REF!</v>
      </c>
      <c r="E28" s="51">
        <f t="shared" si="16"/>
        <v>15.58</v>
      </c>
      <c r="F28" s="51">
        <f t="shared" si="17"/>
        <v>0</v>
      </c>
      <c r="G28" s="75"/>
      <c r="H28" s="107">
        <v>15.9</v>
      </c>
      <c r="I28" s="119">
        <f t="shared" si="23"/>
        <v>0</v>
      </c>
      <c r="J28" s="124">
        <v>17.420000000000002</v>
      </c>
      <c r="K28" s="125">
        <f t="shared" si="24"/>
        <v>0</v>
      </c>
      <c r="L28" s="130" t="s">
        <v>67</v>
      </c>
      <c r="M28" s="131" t="e">
        <f t="shared" si="25"/>
        <v>#VALUE!</v>
      </c>
      <c r="N28" s="136" t="s">
        <v>67</v>
      </c>
      <c r="O28" s="137" t="e">
        <f t="shared" si="26"/>
        <v>#VALUE!</v>
      </c>
      <c r="P28" s="76" t="s">
        <v>67</v>
      </c>
      <c r="Q28" s="52" t="e">
        <f t="shared" si="27"/>
        <v>#VALUE!</v>
      </c>
      <c r="R28" s="77" t="s">
        <v>67</v>
      </c>
      <c r="S28" s="53" t="e">
        <f t="shared" si="30"/>
        <v>#VALUE!</v>
      </c>
      <c r="T28" s="113">
        <v>15.58</v>
      </c>
      <c r="U28" s="114">
        <f t="shared" si="28"/>
        <v>0</v>
      </c>
      <c r="V28" s="107" t="s">
        <v>67</v>
      </c>
      <c r="W28" s="108" t="e">
        <f t="shared" si="29"/>
        <v>#VALUE!</v>
      </c>
      <c r="X28" s="102" t="s">
        <v>67</v>
      </c>
      <c r="Y28" s="103" t="e">
        <f t="shared" si="22"/>
        <v>#VALUE!</v>
      </c>
      <c r="Z28" s="163" t="s">
        <v>67</v>
      </c>
      <c r="AA28" s="164" t="e">
        <f t="shared" si="6"/>
        <v>#VALUE!</v>
      </c>
      <c r="AB28" s="142">
        <v>16.899999999999999</v>
      </c>
      <c r="AC28" s="143">
        <f t="shared" si="7"/>
        <v>0</v>
      </c>
      <c r="AD28" s="176" t="s">
        <v>67</v>
      </c>
      <c r="AE28" s="177" t="e">
        <f t="shared" si="8"/>
        <v>#VALUE!</v>
      </c>
      <c r="AF28" s="154" t="s">
        <v>67</v>
      </c>
      <c r="AG28" s="155" t="e">
        <f t="shared" si="9"/>
        <v>#VALUE!</v>
      </c>
      <c r="AH28" s="158">
        <v>15.9</v>
      </c>
      <c r="AI28" s="131">
        <f t="shared" si="10"/>
        <v>0</v>
      </c>
      <c r="AJ28" s="182" t="s">
        <v>67</v>
      </c>
      <c r="AK28" s="183" t="e">
        <f t="shared" si="11"/>
        <v>#VALUE!</v>
      </c>
      <c r="AL28" s="76" t="s">
        <v>67</v>
      </c>
      <c r="AM28" s="52" t="e">
        <f t="shared" si="12"/>
        <v>#VALUE!</v>
      </c>
      <c r="AN28" s="170" t="s">
        <v>67</v>
      </c>
      <c r="AO28" s="171" t="e">
        <f t="shared" si="13"/>
        <v>#VALUE!</v>
      </c>
      <c r="AP28" s="148" t="s">
        <v>67</v>
      </c>
      <c r="AQ28" s="149" t="e">
        <f t="shared" si="14"/>
        <v>#VALUE!</v>
      </c>
      <c r="AR28" s="148" t="s">
        <v>67</v>
      </c>
      <c r="AS28" s="149" t="e">
        <f t="shared" si="15"/>
        <v>#VALUE!</v>
      </c>
      <c r="AT28" s="237"/>
      <c r="AU28" s="238"/>
    </row>
    <row r="29" spans="1:47" ht="15.75" customHeight="1" x14ac:dyDescent="0.25">
      <c r="A29" s="55" t="e">
        <f>IF(ORÇAMENTO!#REF!="","",(ORÇAMENTO!#REF!))</f>
        <v>#REF!</v>
      </c>
      <c r="B29" s="56" t="e">
        <f>IF(ORÇAMENTO!#REF!="","",(ORÇAMENTO!#REF!))</f>
        <v>#REF!</v>
      </c>
      <c r="C29" s="47"/>
      <c r="D29" s="47" t="e">
        <f>IF(ORÇAMENTO!#REF!="","",(ORÇAMENTO!#REF!))</f>
        <v>#REF!</v>
      </c>
      <c r="E29" s="51">
        <f t="shared" si="16"/>
        <v>17.5</v>
      </c>
      <c r="F29" s="51">
        <f t="shared" si="17"/>
        <v>0</v>
      </c>
      <c r="G29" s="75"/>
      <c r="H29" s="107">
        <v>39.99</v>
      </c>
      <c r="I29" s="119">
        <f t="shared" si="23"/>
        <v>0</v>
      </c>
      <c r="J29" s="124">
        <v>23.56</v>
      </c>
      <c r="K29" s="125">
        <f t="shared" si="24"/>
        <v>0</v>
      </c>
      <c r="L29" s="130" t="s">
        <v>67</v>
      </c>
      <c r="M29" s="131" t="e">
        <f t="shared" si="25"/>
        <v>#VALUE!</v>
      </c>
      <c r="N29" s="136" t="s">
        <v>67</v>
      </c>
      <c r="O29" s="137" t="e">
        <f t="shared" si="26"/>
        <v>#VALUE!</v>
      </c>
      <c r="P29" s="76" t="s">
        <v>67</v>
      </c>
      <c r="Q29" s="52" t="e">
        <f t="shared" si="27"/>
        <v>#VALUE!</v>
      </c>
      <c r="R29" s="77">
        <v>39.9</v>
      </c>
      <c r="S29" s="54">
        <f t="shared" si="30"/>
        <v>0</v>
      </c>
      <c r="T29" s="113">
        <v>29.664999999999999</v>
      </c>
      <c r="U29" s="114">
        <f t="shared" si="28"/>
        <v>0</v>
      </c>
      <c r="V29" s="107">
        <v>22.99</v>
      </c>
      <c r="W29" s="108">
        <f t="shared" si="29"/>
        <v>0</v>
      </c>
      <c r="X29" s="102" t="s">
        <v>67</v>
      </c>
      <c r="Y29" s="103" t="e">
        <f t="shared" si="22"/>
        <v>#VALUE!</v>
      </c>
      <c r="Z29" s="163" t="s">
        <v>67</v>
      </c>
      <c r="AA29" s="164" t="e">
        <f t="shared" si="6"/>
        <v>#VALUE!</v>
      </c>
      <c r="AB29" s="142">
        <v>17.5</v>
      </c>
      <c r="AC29" s="143">
        <f t="shared" si="7"/>
        <v>0</v>
      </c>
      <c r="AD29" s="176" t="s">
        <v>67</v>
      </c>
      <c r="AE29" s="177" t="e">
        <f t="shared" si="8"/>
        <v>#VALUE!</v>
      </c>
      <c r="AF29" s="154" t="s">
        <v>67</v>
      </c>
      <c r="AG29" s="155" t="e">
        <f t="shared" si="9"/>
        <v>#VALUE!</v>
      </c>
      <c r="AH29" s="158">
        <v>29.9</v>
      </c>
      <c r="AI29" s="131">
        <f t="shared" si="10"/>
        <v>0</v>
      </c>
      <c r="AJ29" s="182" t="s">
        <v>67</v>
      </c>
      <c r="AK29" s="183" t="e">
        <f t="shared" si="11"/>
        <v>#VALUE!</v>
      </c>
      <c r="AL29" s="76" t="s">
        <v>67</v>
      </c>
      <c r="AM29" s="52" t="e">
        <f t="shared" si="12"/>
        <v>#VALUE!</v>
      </c>
      <c r="AN29" s="170" t="s">
        <v>67</v>
      </c>
      <c r="AO29" s="171" t="e">
        <f t="shared" si="13"/>
        <v>#VALUE!</v>
      </c>
      <c r="AP29" s="148" t="s">
        <v>67</v>
      </c>
      <c r="AQ29" s="149" t="e">
        <f t="shared" si="14"/>
        <v>#VALUE!</v>
      </c>
      <c r="AR29" s="148" t="s">
        <v>67</v>
      </c>
      <c r="AS29" s="149" t="e">
        <f t="shared" si="15"/>
        <v>#VALUE!</v>
      </c>
      <c r="AT29" s="237"/>
      <c r="AU29" s="238"/>
    </row>
    <row r="30" spans="1:47" ht="15.75" customHeight="1" x14ac:dyDescent="0.25">
      <c r="A30" s="55" t="e">
        <f>IF(ORÇAMENTO!#REF!="","",(ORÇAMENTO!#REF!))</f>
        <v>#REF!</v>
      </c>
      <c r="B30" s="56" t="e">
        <f>IF(ORÇAMENTO!#REF!="","",(ORÇAMENTO!#REF!))</f>
        <v>#REF!</v>
      </c>
      <c r="C30" s="47"/>
      <c r="D30" s="47" t="e">
        <f>IF(ORÇAMENTO!#REF!="","",(ORÇAMENTO!#REF!))</f>
        <v>#REF!</v>
      </c>
      <c r="E30" s="51">
        <f t="shared" si="16"/>
        <v>0.95</v>
      </c>
      <c r="F30" s="51">
        <f t="shared" si="17"/>
        <v>0</v>
      </c>
      <c r="G30" s="75"/>
      <c r="H30" s="107">
        <v>0.95</v>
      </c>
      <c r="I30" s="119">
        <f t="shared" si="23"/>
        <v>0</v>
      </c>
      <c r="J30" s="124" t="s">
        <v>67</v>
      </c>
      <c r="K30" s="125" t="e">
        <f t="shared" si="24"/>
        <v>#VALUE!</v>
      </c>
      <c r="L30" s="130" t="s">
        <v>67</v>
      </c>
      <c r="M30" s="131" t="e">
        <f t="shared" si="25"/>
        <v>#VALUE!</v>
      </c>
      <c r="N30" s="136" t="s">
        <v>67</v>
      </c>
      <c r="O30" s="137" t="e">
        <f t="shared" si="26"/>
        <v>#VALUE!</v>
      </c>
      <c r="P30" s="76" t="s">
        <v>67</v>
      </c>
      <c r="Q30" s="52" t="e">
        <f t="shared" si="27"/>
        <v>#VALUE!</v>
      </c>
      <c r="R30" s="77" t="s">
        <v>67</v>
      </c>
      <c r="S30" s="53" t="e">
        <f t="shared" si="30"/>
        <v>#VALUE!</v>
      </c>
      <c r="T30" s="113">
        <v>79.5</v>
      </c>
      <c r="U30" s="114">
        <f t="shared" si="28"/>
        <v>0</v>
      </c>
      <c r="V30" s="107">
        <v>97</v>
      </c>
      <c r="W30" s="108">
        <f t="shared" si="29"/>
        <v>0</v>
      </c>
      <c r="X30" s="102" t="s">
        <v>67</v>
      </c>
      <c r="Y30" s="103" t="e">
        <f t="shared" si="22"/>
        <v>#VALUE!</v>
      </c>
      <c r="Z30" s="163" t="s">
        <v>67</v>
      </c>
      <c r="AA30" s="164" t="e">
        <f t="shared" si="6"/>
        <v>#VALUE!</v>
      </c>
      <c r="AB30" s="142">
        <v>75</v>
      </c>
      <c r="AC30" s="143">
        <f t="shared" si="7"/>
        <v>0</v>
      </c>
      <c r="AD30" s="176" t="s">
        <v>67</v>
      </c>
      <c r="AE30" s="177" t="e">
        <f t="shared" si="8"/>
        <v>#VALUE!</v>
      </c>
      <c r="AF30" s="154" t="s">
        <v>67</v>
      </c>
      <c r="AG30" s="155" t="e">
        <f t="shared" si="9"/>
        <v>#VALUE!</v>
      </c>
      <c r="AH30" s="158">
        <v>1.2</v>
      </c>
      <c r="AI30" s="131">
        <f t="shared" si="10"/>
        <v>0</v>
      </c>
      <c r="AJ30" s="182" t="s">
        <v>67</v>
      </c>
      <c r="AK30" s="183" t="e">
        <f t="shared" si="11"/>
        <v>#VALUE!</v>
      </c>
      <c r="AL30" s="76" t="s">
        <v>67</v>
      </c>
      <c r="AM30" s="52" t="e">
        <f t="shared" si="12"/>
        <v>#VALUE!</v>
      </c>
      <c r="AN30" s="170" t="s">
        <v>67</v>
      </c>
      <c r="AO30" s="171" t="e">
        <f t="shared" si="13"/>
        <v>#VALUE!</v>
      </c>
      <c r="AP30" s="148" t="s">
        <v>67</v>
      </c>
      <c r="AQ30" s="149" t="e">
        <f t="shared" si="14"/>
        <v>#VALUE!</v>
      </c>
      <c r="AR30" s="148" t="s">
        <v>67</v>
      </c>
      <c r="AS30" s="149" t="e">
        <f t="shared" si="15"/>
        <v>#VALUE!</v>
      </c>
      <c r="AT30" s="237"/>
      <c r="AU30" s="238"/>
    </row>
    <row r="31" spans="1:47" ht="15.75" customHeight="1" x14ac:dyDescent="0.25">
      <c r="A31" s="55" t="e">
        <f>IF(ORÇAMENTO!#REF!="","",(ORÇAMENTO!#REF!))</f>
        <v>#REF!</v>
      </c>
      <c r="B31" s="56" t="e">
        <f>IF(ORÇAMENTO!#REF!="","",(ORÇAMENTO!#REF!))</f>
        <v>#REF!</v>
      </c>
      <c r="C31" s="47"/>
      <c r="D31" s="47" t="e">
        <f>IF(ORÇAMENTO!#REF!="","",(ORÇAMENTO!#REF!))</f>
        <v>#REF!</v>
      </c>
      <c r="E31" s="51">
        <f t="shared" si="16"/>
        <v>2.4819999999999998</v>
      </c>
      <c r="F31" s="51">
        <f t="shared" si="17"/>
        <v>0</v>
      </c>
      <c r="G31" s="75"/>
      <c r="H31" s="107">
        <v>3.9</v>
      </c>
      <c r="I31" s="119">
        <f t="shared" si="23"/>
        <v>0</v>
      </c>
      <c r="J31" s="124">
        <v>2.54</v>
      </c>
      <c r="K31" s="125">
        <f t="shared" si="24"/>
        <v>0</v>
      </c>
      <c r="L31" s="130" t="s">
        <v>67</v>
      </c>
      <c r="M31" s="131" t="e">
        <f t="shared" si="25"/>
        <v>#VALUE!</v>
      </c>
      <c r="N31" s="136" t="s">
        <v>67</v>
      </c>
      <c r="O31" s="137" t="e">
        <f t="shared" si="26"/>
        <v>#VALUE!</v>
      </c>
      <c r="P31" s="76" t="s">
        <v>67</v>
      </c>
      <c r="Q31" s="52" t="e">
        <f t="shared" si="27"/>
        <v>#VALUE!</v>
      </c>
      <c r="R31" s="77" t="s">
        <v>67</v>
      </c>
      <c r="S31" s="53" t="e">
        <f t="shared" si="30"/>
        <v>#VALUE!</v>
      </c>
      <c r="T31" s="113">
        <v>2.4819999999999998</v>
      </c>
      <c r="U31" s="114">
        <f t="shared" si="28"/>
        <v>0</v>
      </c>
      <c r="V31" s="107" t="s">
        <v>67</v>
      </c>
      <c r="W31" s="108" t="e">
        <f t="shared" si="29"/>
        <v>#VALUE!</v>
      </c>
      <c r="X31" s="102" t="s">
        <v>67</v>
      </c>
      <c r="Y31" s="103" t="e">
        <f t="shared" si="22"/>
        <v>#VALUE!</v>
      </c>
      <c r="Z31" s="163" t="s">
        <v>67</v>
      </c>
      <c r="AA31" s="164" t="e">
        <f t="shared" si="6"/>
        <v>#VALUE!</v>
      </c>
      <c r="AB31" s="142">
        <v>3.3</v>
      </c>
      <c r="AC31" s="143">
        <f t="shared" si="7"/>
        <v>0</v>
      </c>
      <c r="AD31" s="176" t="s">
        <v>67</v>
      </c>
      <c r="AE31" s="177" t="e">
        <f t="shared" si="8"/>
        <v>#VALUE!</v>
      </c>
      <c r="AF31" s="154" t="s">
        <v>67</v>
      </c>
      <c r="AG31" s="155" t="e">
        <f t="shared" si="9"/>
        <v>#VALUE!</v>
      </c>
      <c r="AH31" s="158">
        <v>3.9</v>
      </c>
      <c r="AI31" s="131">
        <f t="shared" si="10"/>
        <v>0</v>
      </c>
      <c r="AJ31" s="182" t="s">
        <v>67</v>
      </c>
      <c r="AK31" s="183" t="e">
        <f t="shared" si="11"/>
        <v>#VALUE!</v>
      </c>
      <c r="AL31" s="76" t="s">
        <v>67</v>
      </c>
      <c r="AM31" s="52" t="e">
        <f t="shared" si="12"/>
        <v>#VALUE!</v>
      </c>
      <c r="AN31" s="170" t="s">
        <v>67</v>
      </c>
      <c r="AO31" s="171" t="e">
        <f t="shared" si="13"/>
        <v>#VALUE!</v>
      </c>
      <c r="AP31" s="148" t="s">
        <v>67</v>
      </c>
      <c r="AQ31" s="149" t="e">
        <f t="shared" si="14"/>
        <v>#VALUE!</v>
      </c>
      <c r="AR31" s="148" t="s">
        <v>67</v>
      </c>
      <c r="AS31" s="149" t="e">
        <f t="shared" si="15"/>
        <v>#VALUE!</v>
      </c>
      <c r="AT31" s="237"/>
      <c r="AU31" s="238"/>
    </row>
    <row r="32" spans="1:47" ht="15" customHeight="1" x14ac:dyDescent="0.25">
      <c r="A32" s="55" t="e">
        <f>IF(ORÇAMENTO!#REF!="","",(ORÇAMENTO!#REF!))</f>
        <v>#REF!</v>
      </c>
      <c r="B32" s="56" t="e">
        <f>IF(ORÇAMENTO!#REF!="","",(ORÇAMENTO!#REF!))</f>
        <v>#REF!</v>
      </c>
      <c r="C32" s="47"/>
      <c r="D32" s="47" t="e">
        <f>IF(ORÇAMENTO!#REF!="","",(ORÇAMENTO!#REF!))</f>
        <v>#REF!</v>
      </c>
      <c r="E32" s="51">
        <f t="shared" si="16"/>
        <v>3.75</v>
      </c>
      <c r="F32" s="51">
        <f t="shared" si="17"/>
        <v>0</v>
      </c>
      <c r="G32" s="75"/>
      <c r="H32" s="107">
        <v>4.75</v>
      </c>
      <c r="I32" s="119">
        <f t="shared" si="23"/>
        <v>0</v>
      </c>
      <c r="J32" s="124">
        <v>3.75</v>
      </c>
      <c r="K32" s="125">
        <f t="shared" si="24"/>
        <v>0</v>
      </c>
      <c r="L32" s="130" t="s">
        <v>67</v>
      </c>
      <c r="M32" s="131" t="e">
        <f t="shared" si="25"/>
        <v>#VALUE!</v>
      </c>
      <c r="N32" s="136" t="s">
        <v>67</v>
      </c>
      <c r="O32" s="137" t="e">
        <f t="shared" si="26"/>
        <v>#VALUE!</v>
      </c>
      <c r="P32" s="76" t="s">
        <v>67</v>
      </c>
      <c r="Q32" s="52" t="e">
        <f t="shared" si="27"/>
        <v>#VALUE!</v>
      </c>
      <c r="R32" s="77" t="s">
        <v>67</v>
      </c>
      <c r="S32" s="53" t="e">
        <f t="shared" si="30"/>
        <v>#VALUE!</v>
      </c>
      <c r="T32" s="113" t="s">
        <v>67</v>
      </c>
      <c r="U32" s="114" t="e">
        <f t="shared" si="28"/>
        <v>#VALUE!</v>
      </c>
      <c r="V32" s="107" t="s">
        <v>67</v>
      </c>
      <c r="W32" s="108" t="e">
        <f t="shared" si="29"/>
        <v>#VALUE!</v>
      </c>
      <c r="X32" s="102" t="s">
        <v>67</v>
      </c>
      <c r="Y32" s="103" t="e">
        <f t="shared" si="22"/>
        <v>#VALUE!</v>
      </c>
      <c r="Z32" s="163" t="s">
        <v>67</v>
      </c>
      <c r="AA32" s="164" t="e">
        <f t="shared" si="6"/>
        <v>#VALUE!</v>
      </c>
      <c r="AB32" s="142" t="s">
        <v>67</v>
      </c>
      <c r="AC32" s="143" t="e">
        <f t="shared" si="7"/>
        <v>#VALUE!</v>
      </c>
      <c r="AD32" s="176" t="s">
        <v>67</v>
      </c>
      <c r="AE32" s="177" t="e">
        <f t="shared" si="8"/>
        <v>#VALUE!</v>
      </c>
      <c r="AF32" s="154" t="s">
        <v>67</v>
      </c>
      <c r="AG32" s="155" t="e">
        <f t="shared" si="9"/>
        <v>#VALUE!</v>
      </c>
      <c r="AH32" s="158">
        <v>4.75</v>
      </c>
      <c r="AI32" s="131">
        <f t="shared" si="10"/>
        <v>0</v>
      </c>
      <c r="AJ32" s="182" t="s">
        <v>67</v>
      </c>
      <c r="AK32" s="183" t="e">
        <f t="shared" si="11"/>
        <v>#VALUE!</v>
      </c>
      <c r="AL32" s="76" t="s">
        <v>67</v>
      </c>
      <c r="AM32" s="52" t="e">
        <f t="shared" si="12"/>
        <v>#VALUE!</v>
      </c>
      <c r="AN32" s="170" t="s">
        <v>67</v>
      </c>
      <c r="AO32" s="171" t="e">
        <f t="shared" si="13"/>
        <v>#VALUE!</v>
      </c>
      <c r="AP32" s="148" t="s">
        <v>67</v>
      </c>
      <c r="AQ32" s="149" t="e">
        <f t="shared" si="14"/>
        <v>#VALUE!</v>
      </c>
      <c r="AR32" s="148" t="s">
        <v>67</v>
      </c>
      <c r="AS32" s="149" t="e">
        <f t="shared" si="15"/>
        <v>#VALUE!</v>
      </c>
      <c r="AT32" s="237"/>
      <c r="AU32" s="238"/>
    </row>
    <row r="33" spans="1:47" ht="15.75" customHeight="1" x14ac:dyDescent="0.25">
      <c r="A33" s="55" t="e">
        <f>IF(ORÇAMENTO!#REF!="","",(ORÇAMENTO!#REF!))</f>
        <v>#REF!</v>
      </c>
      <c r="B33" s="56" t="e">
        <f>IF(ORÇAMENTO!#REF!="","",(ORÇAMENTO!#REF!))</f>
        <v>#REF!</v>
      </c>
      <c r="C33" s="47"/>
      <c r="D33" s="47" t="e">
        <f>IF(ORÇAMENTO!#REF!="","",(ORÇAMENTO!#REF!))</f>
        <v>#REF!</v>
      </c>
      <c r="E33" s="51">
        <f t="shared" si="16"/>
        <v>2.4500000000000002</v>
      </c>
      <c r="F33" s="51">
        <f t="shared" si="17"/>
        <v>0</v>
      </c>
      <c r="G33" s="75"/>
      <c r="H33" s="107">
        <v>6.9</v>
      </c>
      <c r="I33" s="119">
        <f t="shared" si="23"/>
        <v>0</v>
      </c>
      <c r="J33" s="124">
        <v>12.02</v>
      </c>
      <c r="K33" s="125">
        <f t="shared" si="24"/>
        <v>0</v>
      </c>
      <c r="L33" s="130" t="s">
        <v>67</v>
      </c>
      <c r="M33" s="131" t="e">
        <f t="shared" si="25"/>
        <v>#VALUE!</v>
      </c>
      <c r="N33" s="136" t="s">
        <v>67</v>
      </c>
      <c r="O33" s="137" t="e">
        <f t="shared" si="26"/>
        <v>#VALUE!</v>
      </c>
      <c r="P33" s="76" t="s">
        <v>67</v>
      </c>
      <c r="Q33" s="52" t="e">
        <f t="shared" si="27"/>
        <v>#VALUE!</v>
      </c>
      <c r="R33" s="77" t="s">
        <v>67</v>
      </c>
      <c r="S33" s="54" t="e">
        <f t="shared" si="30"/>
        <v>#VALUE!</v>
      </c>
      <c r="T33" s="113">
        <v>2.4500000000000002</v>
      </c>
      <c r="U33" s="114">
        <f t="shared" si="28"/>
        <v>0</v>
      </c>
      <c r="V33" s="107" t="s">
        <v>67</v>
      </c>
      <c r="W33" s="108" t="e">
        <f t="shared" si="29"/>
        <v>#VALUE!</v>
      </c>
      <c r="X33" s="102" t="s">
        <v>67</v>
      </c>
      <c r="Y33" s="103" t="e">
        <f t="shared" si="22"/>
        <v>#VALUE!</v>
      </c>
      <c r="Z33" s="163" t="s">
        <v>67</v>
      </c>
      <c r="AA33" s="164" t="e">
        <f t="shared" si="6"/>
        <v>#VALUE!</v>
      </c>
      <c r="AB33" s="142">
        <v>12.5</v>
      </c>
      <c r="AC33" s="143">
        <f t="shared" si="7"/>
        <v>0</v>
      </c>
      <c r="AD33" s="176" t="s">
        <v>67</v>
      </c>
      <c r="AE33" s="177" t="e">
        <f t="shared" si="8"/>
        <v>#VALUE!</v>
      </c>
      <c r="AF33" s="154" t="s">
        <v>67</v>
      </c>
      <c r="AG33" s="155" t="e">
        <f t="shared" si="9"/>
        <v>#VALUE!</v>
      </c>
      <c r="AH33" s="158">
        <v>6.9</v>
      </c>
      <c r="AI33" s="131">
        <f t="shared" si="10"/>
        <v>0</v>
      </c>
      <c r="AJ33" s="182" t="s">
        <v>67</v>
      </c>
      <c r="AK33" s="183" t="e">
        <f t="shared" si="11"/>
        <v>#VALUE!</v>
      </c>
      <c r="AL33" s="76" t="s">
        <v>67</v>
      </c>
      <c r="AM33" s="52" t="e">
        <f t="shared" si="12"/>
        <v>#VALUE!</v>
      </c>
      <c r="AN33" s="170" t="s">
        <v>67</v>
      </c>
      <c r="AO33" s="171" t="e">
        <f t="shared" si="13"/>
        <v>#VALUE!</v>
      </c>
      <c r="AP33" s="148" t="s">
        <v>67</v>
      </c>
      <c r="AQ33" s="149" t="e">
        <f t="shared" si="14"/>
        <v>#VALUE!</v>
      </c>
      <c r="AR33" s="148" t="s">
        <v>67</v>
      </c>
      <c r="AS33" s="149" t="e">
        <f t="shared" si="15"/>
        <v>#VALUE!</v>
      </c>
      <c r="AT33" s="237"/>
      <c r="AU33" s="238"/>
    </row>
    <row r="34" spans="1:47" ht="15.75" customHeight="1" x14ac:dyDescent="0.25">
      <c r="A34" s="55" t="e">
        <f>IF(ORÇAMENTO!#REF!="","",(ORÇAMENTO!#REF!))</f>
        <v>#REF!</v>
      </c>
      <c r="B34" s="56" t="e">
        <f>IF(ORÇAMENTO!#REF!="","",(ORÇAMENTO!#REF!))</f>
        <v>#REF!</v>
      </c>
      <c r="C34" s="47"/>
      <c r="D34" s="47" t="e">
        <f>IF(ORÇAMENTO!#REF!="","",(ORÇAMENTO!#REF!))</f>
        <v>#REF!</v>
      </c>
      <c r="E34" s="51">
        <f t="shared" si="16"/>
        <v>88.98</v>
      </c>
      <c r="F34" s="51">
        <f t="shared" si="17"/>
        <v>0</v>
      </c>
      <c r="G34" s="75"/>
      <c r="H34" s="107" t="s">
        <v>67</v>
      </c>
      <c r="I34" s="119" t="e">
        <f t="shared" si="23"/>
        <v>#VALUE!</v>
      </c>
      <c r="J34" s="124" t="s">
        <v>67</v>
      </c>
      <c r="K34" s="125" t="e">
        <f t="shared" si="24"/>
        <v>#VALUE!</v>
      </c>
      <c r="L34" s="130" t="s">
        <v>67</v>
      </c>
      <c r="M34" s="131" t="e">
        <f t="shared" si="25"/>
        <v>#VALUE!</v>
      </c>
      <c r="N34" s="136" t="s">
        <v>67</v>
      </c>
      <c r="O34" s="137" t="e">
        <f t="shared" si="26"/>
        <v>#VALUE!</v>
      </c>
      <c r="P34" s="76" t="s">
        <v>67</v>
      </c>
      <c r="Q34" s="52" t="e">
        <f t="shared" si="27"/>
        <v>#VALUE!</v>
      </c>
      <c r="R34" s="77" t="s">
        <v>67</v>
      </c>
      <c r="S34" s="53" t="e">
        <f t="shared" si="30"/>
        <v>#VALUE!</v>
      </c>
      <c r="T34" s="113">
        <v>88.98</v>
      </c>
      <c r="U34" s="114">
        <f t="shared" si="28"/>
        <v>0</v>
      </c>
      <c r="V34" s="107" t="s">
        <v>67</v>
      </c>
      <c r="W34" s="108" t="e">
        <f t="shared" si="29"/>
        <v>#VALUE!</v>
      </c>
      <c r="X34" s="102" t="s">
        <v>67</v>
      </c>
      <c r="Y34" s="103" t="e">
        <f t="shared" si="22"/>
        <v>#VALUE!</v>
      </c>
      <c r="Z34" s="163" t="s">
        <v>67</v>
      </c>
      <c r="AA34" s="164" t="e">
        <f t="shared" si="6"/>
        <v>#VALUE!</v>
      </c>
      <c r="AB34" s="142" t="s">
        <v>67</v>
      </c>
      <c r="AC34" s="143" t="e">
        <f t="shared" si="7"/>
        <v>#VALUE!</v>
      </c>
      <c r="AD34" s="176" t="s">
        <v>67</v>
      </c>
      <c r="AE34" s="177" t="e">
        <f t="shared" si="8"/>
        <v>#VALUE!</v>
      </c>
      <c r="AF34" s="154" t="s">
        <v>67</v>
      </c>
      <c r="AG34" s="155" t="e">
        <f t="shared" si="9"/>
        <v>#VALUE!</v>
      </c>
      <c r="AH34" s="158" t="s">
        <v>67</v>
      </c>
      <c r="AI34" s="131" t="e">
        <f t="shared" si="10"/>
        <v>#VALUE!</v>
      </c>
      <c r="AJ34" s="182" t="s">
        <v>67</v>
      </c>
      <c r="AK34" s="183" t="e">
        <f t="shared" si="11"/>
        <v>#VALUE!</v>
      </c>
      <c r="AL34" s="76" t="s">
        <v>67</v>
      </c>
      <c r="AM34" s="52" t="e">
        <f t="shared" si="12"/>
        <v>#VALUE!</v>
      </c>
      <c r="AN34" s="170" t="s">
        <v>67</v>
      </c>
      <c r="AO34" s="171" t="e">
        <f t="shared" si="13"/>
        <v>#VALUE!</v>
      </c>
      <c r="AP34" s="148" t="s">
        <v>67</v>
      </c>
      <c r="AQ34" s="149" t="e">
        <f t="shared" si="14"/>
        <v>#VALUE!</v>
      </c>
      <c r="AR34" s="148" t="s">
        <v>67</v>
      </c>
      <c r="AS34" s="149" t="e">
        <f t="shared" si="15"/>
        <v>#VALUE!</v>
      </c>
      <c r="AT34" s="237"/>
      <c r="AU34" s="238"/>
    </row>
    <row r="35" spans="1:47" ht="15.75" customHeight="1" x14ac:dyDescent="0.25">
      <c r="A35" s="55" t="e">
        <f>IF(ORÇAMENTO!#REF!="","",(ORÇAMENTO!#REF!))</f>
        <v>#REF!</v>
      </c>
      <c r="B35" s="56" t="e">
        <f>IF(ORÇAMENTO!#REF!="","",(ORÇAMENTO!#REF!))</f>
        <v>#REF!</v>
      </c>
      <c r="C35" s="47"/>
      <c r="D35" s="47" t="e">
        <f>IF(ORÇAMENTO!#REF!="","",(ORÇAMENTO!#REF!))</f>
        <v>#REF!</v>
      </c>
      <c r="E35" s="51">
        <f t="shared" si="16"/>
        <v>15.9</v>
      </c>
      <c r="F35" s="51">
        <f t="shared" si="17"/>
        <v>0</v>
      </c>
      <c r="G35" s="75"/>
      <c r="H35" s="107">
        <v>15.9</v>
      </c>
      <c r="I35" s="119">
        <f t="shared" si="23"/>
        <v>0</v>
      </c>
      <c r="J35" s="124">
        <v>18.989999999999998</v>
      </c>
      <c r="K35" s="125">
        <f t="shared" si="24"/>
        <v>0</v>
      </c>
      <c r="L35" s="130">
        <v>23.9</v>
      </c>
      <c r="M35" s="131">
        <f t="shared" si="25"/>
        <v>0</v>
      </c>
      <c r="N35" s="136" t="s">
        <v>67</v>
      </c>
      <c r="O35" s="137" t="e">
        <f t="shared" si="26"/>
        <v>#VALUE!</v>
      </c>
      <c r="P35" s="76" t="s">
        <v>67</v>
      </c>
      <c r="Q35" s="52" t="e">
        <f t="shared" si="27"/>
        <v>#VALUE!</v>
      </c>
      <c r="R35" s="77" t="s">
        <v>67</v>
      </c>
      <c r="S35" s="53" t="e">
        <f t="shared" si="30"/>
        <v>#VALUE!</v>
      </c>
      <c r="T35" s="113">
        <v>22.080000000000002</v>
      </c>
      <c r="U35" s="114">
        <f t="shared" si="28"/>
        <v>0</v>
      </c>
      <c r="V35" s="107">
        <v>15.99</v>
      </c>
      <c r="W35" s="108">
        <f t="shared" si="29"/>
        <v>0</v>
      </c>
      <c r="X35" s="102" t="s">
        <v>67</v>
      </c>
      <c r="Y35" s="103" t="e">
        <f t="shared" si="22"/>
        <v>#VALUE!</v>
      </c>
      <c r="Z35" s="163" t="s">
        <v>67</v>
      </c>
      <c r="AA35" s="164" t="e">
        <f t="shared" si="6"/>
        <v>#VALUE!</v>
      </c>
      <c r="AB35" s="142">
        <v>22</v>
      </c>
      <c r="AC35" s="143">
        <f t="shared" si="7"/>
        <v>0</v>
      </c>
      <c r="AD35" s="176" t="s">
        <v>67</v>
      </c>
      <c r="AE35" s="177" t="e">
        <f t="shared" si="8"/>
        <v>#VALUE!</v>
      </c>
      <c r="AF35" s="154" t="s">
        <v>67</v>
      </c>
      <c r="AG35" s="155" t="e">
        <f t="shared" si="9"/>
        <v>#VALUE!</v>
      </c>
      <c r="AH35" s="158">
        <v>16.899999999999999</v>
      </c>
      <c r="AI35" s="131">
        <f t="shared" si="10"/>
        <v>0</v>
      </c>
      <c r="AJ35" s="182" t="s">
        <v>67</v>
      </c>
      <c r="AK35" s="183" t="e">
        <f t="shared" si="11"/>
        <v>#VALUE!</v>
      </c>
      <c r="AL35" s="76" t="s">
        <v>67</v>
      </c>
      <c r="AM35" s="52" t="e">
        <f t="shared" si="12"/>
        <v>#VALUE!</v>
      </c>
      <c r="AN35" s="170" t="s">
        <v>67</v>
      </c>
      <c r="AO35" s="171" t="e">
        <f t="shared" si="13"/>
        <v>#VALUE!</v>
      </c>
      <c r="AP35" s="148" t="s">
        <v>67</v>
      </c>
      <c r="AQ35" s="149" t="e">
        <f t="shared" si="14"/>
        <v>#VALUE!</v>
      </c>
      <c r="AR35" s="148" t="s">
        <v>67</v>
      </c>
      <c r="AS35" s="149" t="e">
        <f t="shared" si="15"/>
        <v>#VALUE!</v>
      </c>
      <c r="AT35" s="237"/>
      <c r="AU35" s="238"/>
    </row>
    <row r="36" spans="1:47" ht="15.75" customHeight="1" x14ac:dyDescent="0.25">
      <c r="A36" s="55" t="e">
        <f>IF(ORÇAMENTO!#REF!="","",(ORÇAMENTO!#REF!))</f>
        <v>#REF!</v>
      </c>
      <c r="B36" s="56" t="e">
        <f>IF(ORÇAMENTO!#REF!="","",(ORÇAMENTO!#REF!))</f>
        <v>#REF!</v>
      </c>
      <c r="C36" s="47"/>
      <c r="D36" s="47" t="e">
        <f>IF(ORÇAMENTO!#REF!="","",(ORÇAMENTO!#REF!))</f>
        <v>#REF!</v>
      </c>
      <c r="E36" s="51">
        <f t="shared" si="16"/>
        <v>3.3000000000000003</v>
      </c>
      <c r="F36" s="51">
        <f t="shared" si="17"/>
        <v>0</v>
      </c>
      <c r="G36" s="75"/>
      <c r="H36" s="107">
        <v>4.5</v>
      </c>
      <c r="I36" s="119">
        <f t="shared" si="23"/>
        <v>0</v>
      </c>
      <c r="J36" s="124">
        <v>3.47</v>
      </c>
      <c r="K36" s="125">
        <f t="shared" si="24"/>
        <v>0</v>
      </c>
      <c r="L36" s="130">
        <v>8.9</v>
      </c>
      <c r="M36" s="131">
        <f t="shared" si="25"/>
        <v>0</v>
      </c>
      <c r="N36" s="136" t="s">
        <v>67</v>
      </c>
      <c r="O36" s="137" t="e">
        <f t="shared" si="26"/>
        <v>#VALUE!</v>
      </c>
      <c r="P36" s="76" t="s">
        <v>67</v>
      </c>
      <c r="Q36" s="52" t="e">
        <f t="shared" si="27"/>
        <v>#VALUE!</v>
      </c>
      <c r="R36" s="77" t="s">
        <v>67</v>
      </c>
      <c r="S36" s="53" t="e">
        <f t="shared" si="30"/>
        <v>#VALUE!</v>
      </c>
      <c r="T36" s="113">
        <v>3.3000000000000003</v>
      </c>
      <c r="U36" s="114">
        <f t="shared" si="28"/>
        <v>0</v>
      </c>
      <c r="V36" s="107">
        <v>4.6399999999999997</v>
      </c>
      <c r="W36" s="108">
        <f t="shared" si="29"/>
        <v>0</v>
      </c>
      <c r="X36" s="102" t="s">
        <v>67</v>
      </c>
      <c r="Y36" s="103" t="e">
        <f t="shared" si="22"/>
        <v>#VALUE!</v>
      </c>
      <c r="Z36" s="163" t="s">
        <v>67</v>
      </c>
      <c r="AA36" s="164" t="e">
        <f t="shared" si="6"/>
        <v>#VALUE!</v>
      </c>
      <c r="AB36" s="142">
        <v>3.59</v>
      </c>
      <c r="AC36" s="143">
        <f t="shared" si="7"/>
        <v>0</v>
      </c>
      <c r="AD36" s="176" t="s">
        <v>67</v>
      </c>
      <c r="AE36" s="177" t="e">
        <f t="shared" si="8"/>
        <v>#VALUE!</v>
      </c>
      <c r="AF36" s="154" t="s">
        <v>67</v>
      </c>
      <c r="AG36" s="155" t="e">
        <f t="shared" si="9"/>
        <v>#VALUE!</v>
      </c>
      <c r="AH36" s="158">
        <v>4.5</v>
      </c>
      <c r="AI36" s="131">
        <f t="shared" si="10"/>
        <v>0</v>
      </c>
      <c r="AJ36" s="182" t="s">
        <v>67</v>
      </c>
      <c r="AK36" s="183" t="e">
        <f t="shared" si="11"/>
        <v>#VALUE!</v>
      </c>
      <c r="AL36" s="76" t="s">
        <v>67</v>
      </c>
      <c r="AM36" s="52" t="e">
        <f t="shared" si="12"/>
        <v>#VALUE!</v>
      </c>
      <c r="AN36" s="170" t="s">
        <v>67</v>
      </c>
      <c r="AO36" s="171" t="e">
        <f t="shared" si="13"/>
        <v>#VALUE!</v>
      </c>
      <c r="AP36" s="148" t="s">
        <v>67</v>
      </c>
      <c r="AQ36" s="149" t="e">
        <f t="shared" si="14"/>
        <v>#VALUE!</v>
      </c>
      <c r="AR36" s="148" t="s">
        <v>67</v>
      </c>
      <c r="AS36" s="149" t="e">
        <f t="shared" si="15"/>
        <v>#VALUE!</v>
      </c>
      <c r="AT36" s="237"/>
      <c r="AU36" s="238"/>
    </row>
    <row r="37" spans="1:47" ht="15.75" customHeight="1" x14ac:dyDescent="0.25">
      <c r="A37" s="55" t="e">
        <f>IF(ORÇAMENTO!#REF!="","",(ORÇAMENTO!#REF!))</f>
        <v>#REF!</v>
      </c>
      <c r="B37" s="56" t="e">
        <f>IF(ORÇAMENTO!#REF!="","",(ORÇAMENTO!#REF!))</f>
        <v>#REF!</v>
      </c>
      <c r="C37" s="47"/>
      <c r="D37" s="47" t="e">
        <f>IF(ORÇAMENTO!#REF!="","",(ORÇAMENTO!#REF!))</f>
        <v>#REF!</v>
      </c>
      <c r="E37" s="51">
        <f t="shared" si="16"/>
        <v>5.01</v>
      </c>
      <c r="F37" s="51">
        <f t="shared" si="17"/>
        <v>0</v>
      </c>
      <c r="G37" s="75"/>
      <c r="H37" s="107">
        <v>9.9</v>
      </c>
      <c r="I37" s="119">
        <f t="shared" si="23"/>
        <v>0</v>
      </c>
      <c r="J37" s="124">
        <v>5.01</v>
      </c>
      <c r="K37" s="125">
        <f t="shared" si="24"/>
        <v>0</v>
      </c>
      <c r="L37" s="130" t="s">
        <v>67</v>
      </c>
      <c r="M37" s="131" t="e">
        <f t="shared" si="25"/>
        <v>#VALUE!</v>
      </c>
      <c r="N37" s="136" t="s">
        <v>67</v>
      </c>
      <c r="O37" s="137" t="e">
        <f t="shared" si="26"/>
        <v>#VALUE!</v>
      </c>
      <c r="P37" s="76" t="s">
        <v>67</v>
      </c>
      <c r="Q37" s="52" t="e">
        <f t="shared" si="27"/>
        <v>#VALUE!</v>
      </c>
      <c r="R37" s="77" t="s">
        <v>67</v>
      </c>
      <c r="S37" s="54" t="e">
        <f t="shared" si="30"/>
        <v>#VALUE!</v>
      </c>
      <c r="T37" s="113">
        <v>6.8849999999999998</v>
      </c>
      <c r="U37" s="114">
        <f t="shared" si="28"/>
        <v>0</v>
      </c>
      <c r="V37" s="107">
        <v>12.99</v>
      </c>
      <c r="W37" s="108">
        <f t="shared" si="29"/>
        <v>0</v>
      </c>
      <c r="X37" s="102" t="s">
        <v>67</v>
      </c>
      <c r="Y37" s="103" t="e">
        <f t="shared" si="22"/>
        <v>#VALUE!</v>
      </c>
      <c r="Z37" s="163" t="s">
        <v>67</v>
      </c>
      <c r="AA37" s="164" t="e">
        <f t="shared" si="6"/>
        <v>#VALUE!</v>
      </c>
      <c r="AB37" s="142">
        <v>6.4</v>
      </c>
      <c r="AC37" s="143">
        <f t="shared" si="7"/>
        <v>0</v>
      </c>
      <c r="AD37" s="176" t="s">
        <v>67</v>
      </c>
      <c r="AE37" s="177" t="e">
        <f t="shared" si="8"/>
        <v>#VALUE!</v>
      </c>
      <c r="AF37" s="154" t="s">
        <v>67</v>
      </c>
      <c r="AG37" s="155" t="e">
        <f t="shared" si="9"/>
        <v>#VALUE!</v>
      </c>
      <c r="AH37" s="158">
        <v>8.99</v>
      </c>
      <c r="AI37" s="131">
        <f t="shared" si="10"/>
        <v>0</v>
      </c>
      <c r="AJ37" s="182" t="s">
        <v>67</v>
      </c>
      <c r="AK37" s="183" t="e">
        <f t="shared" si="11"/>
        <v>#VALUE!</v>
      </c>
      <c r="AL37" s="76" t="s">
        <v>67</v>
      </c>
      <c r="AM37" s="52" t="e">
        <f t="shared" si="12"/>
        <v>#VALUE!</v>
      </c>
      <c r="AN37" s="170" t="s">
        <v>67</v>
      </c>
      <c r="AO37" s="171" t="e">
        <f t="shared" si="13"/>
        <v>#VALUE!</v>
      </c>
      <c r="AP37" s="148" t="s">
        <v>67</v>
      </c>
      <c r="AQ37" s="149" t="e">
        <f t="shared" si="14"/>
        <v>#VALUE!</v>
      </c>
      <c r="AR37" s="148" t="s">
        <v>67</v>
      </c>
      <c r="AS37" s="149" t="e">
        <f t="shared" si="15"/>
        <v>#VALUE!</v>
      </c>
      <c r="AT37" s="237"/>
      <c r="AU37" s="238"/>
    </row>
    <row r="38" spans="1:47" ht="15.75" customHeight="1" x14ac:dyDescent="0.25">
      <c r="A38" s="55" t="e">
        <f>IF(ORÇAMENTO!#REF!="","",(ORÇAMENTO!#REF!))</f>
        <v>#REF!</v>
      </c>
      <c r="B38" s="56" t="e">
        <f>IF(ORÇAMENTO!#REF!="","",(ORÇAMENTO!#REF!))</f>
        <v>#REF!</v>
      </c>
      <c r="C38" s="47"/>
      <c r="D38" s="47" t="e">
        <f>IF(ORÇAMENTO!#REF!="","",(ORÇAMENTO!#REF!))</f>
        <v>#REF!</v>
      </c>
      <c r="E38" s="51">
        <f t="shared" si="16"/>
        <v>15.99</v>
      </c>
      <c r="F38" s="51">
        <f t="shared" si="17"/>
        <v>0</v>
      </c>
      <c r="G38" s="75"/>
      <c r="H38" s="107">
        <v>23.9</v>
      </c>
      <c r="I38" s="119">
        <f t="shared" si="23"/>
        <v>0</v>
      </c>
      <c r="J38" s="124" t="s">
        <v>67</v>
      </c>
      <c r="K38" s="125" t="e">
        <f t="shared" si="24"/>
        <v>#VALUE!</v>
      </c>
      <c r="L38" s="130" t="s">
        <v>67</v>
      </c>
      <c r="M38" s="131" t="e">
        <f t="shared" si="25"/>
        <v>#VALUE!</v>
      </c>
      <c r="N38" s="136" t="s">
        <v>67</v>
      </c>
      <c r="O38" s="137" t="e">
        <f t="shared" si="26"/>
        <v>#VALUE!</v>
      </c>
      <c r="P38" s="76" t="s">
        <v>67</v>
      </c>
      <c r="Q38" s="52" t="e">
        <f t="shared" si="27"/>
        <v>#VALUE!</v>
      </c>
      <c r="R38" s="77" t="s">
        <v>67</v>
      </c>
      <c r="S38" s="53" t="e">
        <f t="shared" si="30"/>
        <v>#VALUE!</v>
      </c>
      <c r="T38" s="113">
        <v>27.65</v>
      </c>
      <c r="U38" s="114">
        <f t="shared" si="28"/>
        <v>0</v>
      </c>
      <c r="V38" s="107">
        <v>15.99</v>
      </c>
      <c r="W38" s="108">
        <f t="shared" si="29"/>
        <v>0</v>
      </c>
      <c r="X38" s="102" t="s">
        <v>67</v>
      </c>
      <c r="Y38" s="103" t="e">
        <f t="shared" si="22"/>
        <v>#VALUE!</v>
      </c>
      <c r="Z38" s="163" t="s">
        <v>67</v>
      </c>
      <c r="AA38" s="164" t="e">
        <f t="shared" si="6"/>
        <v>#VALUE!</v>
      </c>
      <c r="AB38" s="142">
        <v>29.9</v>
      </c>
      <c r="AC38" s="143">
        <f t="shared" si="7"/>
        <v>0</v>
      </c>
      <c r="AD38" s="176" t="s">
        <v>67</v>
      </c>
      <c r="AE38" s="177" t="e">
        <f t="shared" si="8"/>
        <v>#VALUE!</v>
      </c>
      <c r="AF38" s="154" t="s">
        <v>67</v>
      </c>
      <c r="AG38" s="155" t="e">
        <f t="shared" si="9"/>
        <v>#VALUE!</v>
      </c>
      <c r="AH38" s="158">
        <v>32.9</v>
      </c>
      <c r="AI38" s="131">
        <f t="shared" si="10"/>
        <v>0</v>
      </c>
      <c r="AJ38" s="182" t="s">
        <v>67</v>
      </c>
      <c r="AK38" s="183" t="e">
        <f t="shared" si="11"/>
        <v>#VALUE!</v>
      </c>
      <c r="AL38" s="76" t="s">
        <v>67</v>
      </c>
      <c r="AM38" s="52" t="e">
        <f t="shared" si="12"/>
        <v>#VALUE!</v>
      </c>
      <c r="AN38" s="170" t="s">
        <v>67</v>
      </c>
      <c r="AO38" s="171" t="e">
        <f t="shared" si="13"/>
        <v>#VALUE!</v>
      </c>
      <c r="AP38" s="148" t="s">
        <v>67</v>
      </c>
      <c r="AQ38" s="149" t="e">
        <f t="shared" si="14"/>
        <v>#VALUE!</v>
      </c>
      <c r="AR38" s="148" t="s">
        <v>67</v>
      </c>
      <c r="AS38" s="149" t="e">
        <f t="shared" si="15"/>
        <v>#VALUE!</v>
      </c>
      <c r="AT38" s="237"/>
      <c r="AU38" s="238"/>
    </row>
    <row r="39" spans="1:47" ht="15.75" customHeight="1" x14ac:dyDescent="0.25">
      <c r="A39" s="55" t="e">
        <f>IF(ORÇAMENTO!#REF!="","",(ORÇAMENTO!#REF!))</f>
        <v>#REF!</v>
      </c>
      <c r="B39" s="56" t="e">
        <f>IF(ORÇAMENTO!#REF!="","",(ORÇAMENTO!#REF!))</f>
        <v>#REF!</v>
      </c>
      <c r="C39" s="47"/>
      <c r="D39" s="47" t="e">
        <f>IF(ORÇAMENTO!#REF!="","",(ORÇAMENTO!#REF!))</f>
        <v>#REF!</v>
      </c>
      <c r="E39" s="51">
        <f t="shared" si="16"/>
        <v>15.99</v>
      </c>
      <c r="F39" s="51">
        <f t="shared" si="17"/>
        <v>0</v>
      </c>
      <c r="G39" s="75"/>
      <c r="H39" s="107">
        <v>23.9</v>
      </c>
      <c r="I39" s="119">
        <f t="shared" si="23"/>
        <v>0</v>
      </c>
      <c r="J39" s="124" t="s">
        <v>67</v>
      </c>
      <c r="K39" s="125" t="e">
        <f t="shared" si="24"/>
        <v>#VALUE!</v>
      </c>
      <c r="L39" s="130" t="s">
        <v>67</v>
      </c>
      <c r="M39" s="131" t="e">
        <f t="shared" si="25"/>
        <v>#VALUE!</v>
      </c>
      <c r="N39" s="136" t="s">
        <v>67</v>
      </c>
      <c r="O39" s="137" t="e">
        <f t="shared" si="26"/>
        <v>#VALUE!</v>
      </c>
      <c r="P39" s="76" t="s">
        <v>67</v>
      </c>
      <c r="Q39" s="52" t="e">
        <f t="shared" si="27"/>
        <v>#VALUE!</v>
      </c>
      <c r="R39" s="77" t="s">
        <v>67</v>
      </c>
      <c r="S39" s="53" t="e">
        <f t="shared" si="30"/>
        <v>#VALUE!</v>
      </c>
      <c r="T39" s="113">
        <v>27.65</v>
      </c>
      <c r="U39" s="114">
        <f t="shared" si="28"/>
        <v>0</v>
      </c>
      <c r="V39" s="107">
        <v>15.99</v>
      </c>
      <c r="W39" s="108">
        <f t="shared" si="29"/>
        <v>0</v>
      </c>
      <c r="X39" s="102" t="s">
        <v>67</v>
      </c>
      <c r="Y39" s="103" t="e">
        <f t="shared" si="22"/>
        <v>#VALUE!</v>
      </c>
      <c r="Z39" s="163" t="s">
        <v>67</v>
      </c>
      <c r="AA39" s="164" t="e">
        <f t="shared" si="6"/>
        <v>#VALUE!</v>
      </c>
      <c r="AB39" s="142">
        <v>29.9</v>
      </c>
      <c r="AC39" s="143">
        <f t="shared" si="7"/>
        <v>0</v>
      </c>
      <c r="AD39" s="176" t="s">
        <v>67</v>
      </c>
      <c r="AE39" s="177" t="e">
        <f t="shared" si="8"/>
        <v>#VALUE!</v>
      </c>
      <c r="AF39" s="154" t="s">
        <v>67</v>
      </c>
      <c r="AG39" s="155" t="e">
        <f t="shared" si="9"/>
        <v>#VALUE!</v>
      </c>
      <c r="AH39" s="158">
        <v>32.9</v>
      </c>
      <c r="AI39" s="131">
        <f t="shared" si="10"/>
        <v>0</v>
      </c>
      <c r="AJ39" s="182" t="s">
        <v>67</v>
      </c>
      <c r="AK39" s="183" t="e">
        <f t="shared" si="11"/>
        <v>#VALUE!</v>
      </c>
      <c r="AL39" s="76" t="s">
        <v>67</v>
      </c>
      <c r="AM39" s="52" t="e">
        <f t="shared" si="12"/>
        <v>#VALUE!</v>
      </c>
      <c r="AN39" s="170" t="s">
        <v>67</v>
      </c>
      <c r="AO39" s="171" t="e">
        <f t="shared" si="13"/>
        <v>#VALUE!</v>
      </c>
      <c r="AP39" s="148" t="s">
        <v>67</v>
      </c>
      <c r="AQ39" s="149" t="e">
        <f t="shared" si="14"/>
        <v>#VALUE!</v>
      </c>
      <c r="AR39" s="148" t="s">
        <v>67</v>
      </c>
      <c r="AS39" s="149" t="e">
        <f t="shared" si="15"/>
        <v>#VALUE!</v>
      </c>
      <c r="AT39" s="237"/>
      <c r="AU39" s="238"/>
    </row>
    <row r="40" spans="1:47" ht="15.75" customHeight="1" x14ac:dyDescent="0.25">
      <c r="A40" s="55" t="e">
        <f>IF(ORÇAMENTO!#REF!="","",(ORÇAMENTO!#REF!))</f>
        <v>#REF!</v>
      </c>
      <c r="B40" s="56" t="e">
        <f>IF(ORÇAMENTO!#REF!="","",(ORÇAMENTO!#REF!))</f>
        <v>#REF!</v>
      </c>
      <c r="C40" s="47"/>
      <c r="D40" s="47" t="e">
        <f>IF(ORÇAMENTO!#REF!="","",(ORÇAMENTO!#REF!))</f>
        <v>#REF!</v>
      </c>
      <c r="E40" s="51">
        <f t="shared" si="16"/>
        <v>15.99</v>
      </c>
      <c r="F40" s="51">
        <f t="shared" si="17"/>
        <v>0</v>
      </c>
      <c r="G40" s="75"/>
      <c r="H40" s="107">
        <v>23.9</v>
      </c>
      <c r="I40" s="119">
        <f t="shared" si="23"/>
        <v>0</v>
      </c>
      <c r="J40" s="124" t="s">
        <v>67</v>
      </c>
      <c r="K40" s="125" t="e">
        <f t="shared" si="24"/>
        <v>#VALUE!</v>
      </c>
      <c r="L40" s="130" t="s">
        <v>67</v>
      </c>
      <c r="M40" s="131" t="e">
        <f t="shared" si="25"/>
        <v>#VALUE!</v>
      </c>
      <c r="N40" s="136" t="s">
        <v>67</v>
      </c>
      <c r="O40" s="137" t="e">
        <f t="shared" si="26"/>
        <v>#VALUE!</v>
      </c>
      <c r="P40" s="76" t="s">
        <v>67</v>
      </c>
      <c r="Q40" s="52" t="e">
        <f t="shared" si="27"/>
        <v>#VALUE!</v>
      </c>
      <c r="R40" s="77" t="s">
        <v>67</v>
      </c>
      <c r="S40" s="53" t="e">
        <f t="shared" si="30"/>
        <v>#VALUE!</v>
      </c>
      <c r="T40" s="113">
        <v>27.65</v>
      </c>
      <c r="U40" s="114">
        <f t="shared" si="28"/>
        <v>0</v>
      </c>
      <c r="V40" s="107">
        <v>15.99</v>
      </c>
      <c r="W40" s="108">
        <f t="shared" si="29"/>
        <v>0</v>
      </c>
      <c r="X40" s="102" t="s">
        <v>67</v>
      </c>
      <c r="Y40" s="103" t="e">
        <f t="shared" si="22"/>
        <v>#VALUE!</v>
      </c>
      <c r="Z40" s="163" t="s">
        <v>67</v>
      </c>
      <c r="AA40" s="164" t="e">
        <f t="shared" si="6"/>
        <v>#VALUE!</v>
      </c>
      <c r="AB40" s="142">
        <v>29.9</v>
      </c>
      <c r="AC40" s="143">
        <f t="shared" si="7"/>
        <v>0</v>
      </c>
      <c r="AD40" s="176" t="s">
        <v>67</v>
      </c>
      <c r="AE40" s="177" t="e">
        <f t="shared" si="8"/>
        <v>#VALUE!</v>
      </c>
      <c r="AF40" s="154" t="s">
        <v>67</v>
      </c>
      <c r="AG40" s="155" t="e">
        <f t="shared" si="9"/>
        <v>#VALUE!</v>
      </c>
      <c r="AH40" s="158">
        <v>32.9</v>
      </c>
      <c r="AI40" s="131">
        <f t="shared" si="10"/>
        <v>0</v>
      </c>
      <c r="AJ40" s="182" t="s">
        <v>67</v>
      </c>
      <c r="AK40" s="183" t="e">
        <f t="shared" si="11"/>
        <v>#VALUE!</v>
      </c>
      <c r="AL40" s="76" t="s">
        <v>67</v>
      </c>
      <c r="AM40" s="52" t="e">
        <f t="shared" si="12"/>
        <v>#VALUE!</v>
      </c>
      <c r="AN40" s="170" t="s">
        <v>67</v>
      </c>
      <c r="AO40" s="171" t="e">
        <f t="shared" si="13"/>
        <v>#VALUE!</v>
      </c>
      <c r="AP40" s="148" t="s">
        <v>67</v>
      </c>
      <c r="AQ40" s="149" t="e">
        <f t="shared" si="14"/>
        <v>#VALUE!</v>
      </c>
      <c r="AR40" s="148" t="s">
        <v>67</v>
      </c>
      <c r="AS40" s="149" t="e">
        <f t="shared" si="15"/>
        <v>#VALUE!</v>
      </c>
      <c r="AT40" s="237"/>
      <c r="AU40" s="238"/>
    </row>
    <row r="41" spans="1:47" ht="15.75" customHeight="1" x14ac:dyDescent="0.25">
      <c r="A41" s="55" t="e">
        <f>IF(ORÇAMENTO!#REF!="","",(ORÇAMENTO!#REF!))</f>
        <v>#REF!</v>
      </c>
      <c r="B41" s="56" t="e">
        <f>IF(ORÇAMENTO!#REF!="","",(ORÇAMENTO!#REF!))</f>
        <v>#REF!</v>
      </c>
      <c r="C41" s="47"/>
      <c r="D41" s="47" t="e">
        <f>IF(ORÇAMENTO!#REF!="","",(ORÇAMENTO!#REF!))</f>
        <v>#REF!</v>
      </c>
      <c r="E41" s="51">
        <f t="shared" si="16"/>
        <v>15.99</v>
      </c>
      <c r="F41" s="51">
        <f t="shared" si="17"/>
        <v>0</v>
      </c>
      <c r="G41" s="75"/>
      <c r="H41" s="107">
        <v>23.9</v>
      </c>
      <c r="I41" s="119">
        <f t="shared" si="23"/>
        <v>0</v>
      </c>
      <c r="J41" s="124" t="s">
        <v>67</v>
      </c>
      <c r="K41" s="125" t="e">
        <f t="shared" si="24"/>
        <v>#VALUE!</v>
      </c>
      <c r="L41" s="130" t="s">
        <v>67</v>
      </c>
      <c r="M41" s="131" t="e">
        <f t="shared" si="25"/>
        <v>#VALUE!</v>
      </c>
      <c r="N41" s="136" t="s">
        <v>67</v>
      </c>
      <c r="O41" s="137" t="e">
        <f t="shared" si="26"/>
        <v>#VALUE!</v>
      </c>
      <c r="P41" s="76" t="s">
        <v>67</v>
      </c>
      <c r="Q41" s="52" t="e">
        <f t="shared" si="27"/>
        <v>#VALUE!</v>
      </c>
      <c r="R41" s="77" t="s">
        <v>67</v>
      </c>
      <c r="S41" s="54" t="e">
        <f t="shared" si="30"/>
        <v>#VALUE!</v>
      </c>
      <c r="T41" s="113">
        <v>27.65</v>
      </c>
      <c r="U41" s="114">
        <f t="shared" si="28"/>
        <v>0</v>
      </c>
      <c r="V41" s="107">
        <v>15.99</v>
      </c>
      <c r="W41" s="108">
        <f t="shared" si="29"/>
        <v>0</v>
      </c>
      <c r="X41" s="102" t="s">
        <v>67</v>
      </c>
      <c r="Y41" s="103" t="e">
        <f t="shared" si="22"/>
        <v>#VALUE!</v>
      </c>
      <c r="Z41" s="163" t="s">
        <v>67</v>
      </c>
      <c r="AA41" s="164" t="e">
        <f t="shared" si="6"/>
        <v>#VALUE!</v>
      </c>
      <c r="AB41" s="142">
        <v>29.9</v>
      </c>
      <c r="AC41" s="143">
        <f t="shared" si="7"/>
        <v>0</v>
      </c>
      <c r="AD41" s="176" t="s">
        <v>67</v>
      </c>
      <c r="AE41" s="177" t="e">
        <f t="shared" si="8"/>
        <v>#VALUE!</v>
      </c>
      <c r="AF41" s="154" t="s">
        <v>67</v>
      </c>
      <c r="AG41" s="155" t="e">
        <f t="shared" si="9"/>
        <v>#VALUE!</v>
      </c>
      <c r="AH41" s="158">
        <v>32.9</v>
      </c>
      <c r="AI41" s="131">
        <f t="shared" si="10"/>
        <v>0</v>
      </c>
      <c r="AJ41" s="182" t="s">
        <v>67</v>
      </c>
      <c r="AK41" s="183" t="e">
        <f t="shared" si="11"/>
        <v>#VALUE!</v>
      </c>
      <c r="AL41" s="76" t="s">
        <v>67</v>
      </c>
      <c r="AM41" s="52" t="e">
        <f t="shared" si="12"/>
        <v>#VALUE!</v>
      </c>
      <c r="AN41" s="170" t="s">
        <v>67</v>
      </c>
      <c r="AO41" s="171" t="e">
        <f t="shared" si="13"/>
        <v>#VALUE!</v>
      </c>
      <c r="AP41" s="148" t="s">
        <v>67</v>
      </c>
      <c r="AQ41" s="149" t="e">
        <f t="shared" si="14"/>
        <v>#VALUE!</v>
      </c>
      <c r="AR41" s="148" t="s">
        <v>67</v>
      </c>
      <c r="AS41" s="149" t="e">
        <f t="shared" si="15"/>
        <v>#VALUE!</v>
      </c>
      <c r="AT41" s="237"/>
      <c r="AU41" s="238"/>
    </row>
    <row r="42" spans="1:47" ht="15.75" customHeight="1" x14ac:dyDescent="0.25">
      <c r="A42" s="55" t="e">
        <f>IF(ORÇAMENTO!#REF!="","",(ORÇAMENTO!#REF!))</f>
        <v>#REF!</v>
      </c>
      <c r="B42" s="56" t="e">
        <f>IF(ORÇAMENTO!#REF!="","",(ORÇAMENTO!#REF!))</f>
        <v>#REF!</v>
      </c>
      <c r="C42" s="47"/>
      <c r="D42" s="47" t="e">
        <f>IF(ORÇAMENTO!#REF!="","",(ORÇAMENTO!#REF!))</f>
        <v>#REF!</v>
      </c>
      <c r="E42" s="51">
        <f t="shared" si="16"/>
        <v>15.99</v>
      </c>
      <c r="F42" s="51">
        <f t="shared" si="17"/>
        <v>0</v>
      </c>
      <c r="G42" s="75"/>
      <c r="H42" s="107">
        <v>23.9</v>
      </c>
      <c r="I42" s="119">
        <f t="shared" si="23"/>
        <v>0</v>
      </c>
      <c r="J42" s="124" t="s">
        <v>67</v>
      </c>
      <c r="K42" s="125" t="e">
        <f t="shared" si="24"/>
        <v>#VALUE!</v>
      </c>
      <c r="L42" s="130" t="s">
        <v>67</v>
      </c>
      <c r="M42" s="131" t="e">
        <f t="shared" si="25"/>
        <v>#VALUE!</v>
      </c>
      <c r="N42" s="136" t="s">
        <v>67</v>
      </c>
      <c r="O42" s="137" t="e">
        <f t="shared" si="26"/>
        <v>#VALUE!</v>
      </c>
      <c r="P42" s="76" t="s">
        <v>67</v>
      </c>
      <c r="Q42" s="52" t="e">
        <f t="shared" si="27"/>
        <v>#VALUE!</v>
      </c>
      <c r="R42" s="77" t="s">
        <v>67</v>
      </c>
      <c r="S42" s="53" t="e">
        <f t="shared" si="30"/>
        <v>#VALUE!</v>
      </c>
      <c r="T42" s="113">
        <v>27.65</v>
      </c>
      <c r="U42" s="114">
        <f t="shared" si="28"/>
        <v>0</v>
      </c>
      <c r="V42" s="107">
        <v>15.99</v>
      </c>
      <c r="W42" s="108">
        <f t="shared" si="29"/>
        <v>0</v>
      </c>
      <c r="X42" s="102" t="s">
        <v>67</v>
      </c>
      <c r="Y42" s="103" t="e">
        <f t="shared" si="22"/>
        <v>#VALUE!</v>
      </c>
      <c r="Z42" s="163" t="s">
        <v>67</v>
      </c>
      <c r="AA42" s="164" t="e">
        <f t="shared" si="6"/>
        <v>#VALUE!</v>
      </c>
      <c r="AB42" s="142">
        <v>29.9</v>
      </c>
      <c r="AC42" s="143">
        <f t="shared" si="7"/>
        <v>0</v>
      </c>
      <c r="AD42" s="176" t="s">
        <v>67</v>
      </c>
      <c r="AE42" s="177" t="e">
        <f t="shared" si="8"/>
        <v>#VALUE!</v>
      </c>
      <c r="AF42" s="154" t="s">
        <v>67</v>
      </c>
      <c r="AG42" s="155" t="e">
        <f t="shared" si="9"/>
        <v>#VALUE!</v>
      </c>
      <c r="AH42" s="158">
        <v>32.9</v>
      </c>
      <c r="AI42" s="131">
        <f t="shared" si="10"/>
        <v>0</v>
      </c>
      <c r="AJ42" s="182" t="s">
        <v>67</v>
      </c>
      <c r="AK42" s="183" t="e">
        <f t="shared" si="11"/>
        <v>#VALUE!</v>
      </c>
      <c r="AL42" s="76" t="s">
        <v>67</v>
      </c>
      <c r="AM42" s="52" t="e">
        <f t="shared" si="12"/>
        <v>#VALUE!</v>
      </c>
      <c r="AN42" s="170" t="s">
        <v>67</v>
      </c>
      <c r="AO42" s="171" t="e">
        <f t="shared" si="13"/>
        <v>#VALUE!</v>
      </c>
      <c r="AP42" s="148" t="s">
        <v>67</v>
      </c>
      <c r="AQ42" s="149" t="e">
        <f t="shared" si="14"/>
        <v>#VALUE!</v>
      </c>
      <c r="AR42" s="148" t="s">
        <v>67</v>
      </c>
      <c r="AS42" s="149" t="e">
        <f t="shared" si="15"/>
        <v>#VALUE!</v>
      </c>
      <c r="AT42" s="237"/>
      <c r="AU42" s="238"/>
    </row>
    <row r="43" spans="1:47" ht="15.75" customHeight="1" x14ac:dyDescent="0.25">
      <c r="A43" s="55" t="e">
        <f>IF(ORÇAMENTO!#REF!="","",(ORÇAMENTO!#REF!))</f>
        <v>#REF!</v>
      </c>
      <c r="B43" s="56" t="e">
        <f>IF(ORÇAMENTO!#REF!="","",(ORÇAMENTO!#REF!))</f>
        <v>#REF!</v>
      </c>
      <c r="C43" s="47"/>
      <c r="D43" s="47" t="e">
        <f>IF(ORÇAMENTO!#REF!="","",(ORÇAMENTO!#REF!))</f>
        <v>#REF!</v>
      </c>
      <c r="E43" s="51">
        <f t="shared" si="16"/>
        <v>15.99</v>
      </c>
      <c r="F43" s="51">
        <f t="shared" si="17"/>
        <v>0</v>
      </c>
      <c r="G43" s="75"/>
      <c r="H43" s="107">
        <v>23.9</v>
      </c>
      <c r="I43" s="119">
        <f t="shared" si="23"/>
        <v>0</v>
      </c>
      <c r="J43" s="124" t="s">
        <v>67</v>
      </c>
      <c r="K43" s="125" t="e">
        <f t="shared" si="24"/>
        <v>#VALUE!</v>
      </c>
      <c r="L43" s="130" t="s">
        <v>67</v>
      </c>
      <c r="M43" s="131" t="e">
        <f t="shared" si="25"/>
        <v>#VALUE!</v>
      </c>
      <c r="N43" s="136" t="s">
        <v>67</v>
      </c>
      <c r="O43" s="137" t="e">
        <f t="shared" si="26"/>
        <v>#VALUE!</v>
      </c>
      <c r="P43" s="76" t="s">
        <v>67</v>
      </c>
      <c r="Q43" s="52" t="e">
        <f t="shared" si="27"/>
        <v>#VALUE!</v>
      </c>
      <c r="R43" s="77" t="s">
        <v>67</v>
      </c>
      <c r="S43" s="53" t="e">
        <f t="shared" si="30"/>
        <v>#VALUE!</v>
      </c>
      <c r="T43" s="113">
        <v>27.65</v>
      </c>
      <c r="U43" s="114">
        <f t="shared" si="28"/>
        <v>0</v>
      </c>
      <c r="V43" s="107">
        <v>15.99</v>
      </c>
      <c r="W43" s="108">
        <f t="shared" si="29"/>
        <v>0</v>
      </c>
      <c r="X43" s="102" t="s">
        <v>67</v>
      </c>
      <c r="Y43" s="103" t="e">
        <f t="shared" si="22"/>
        <v>#VALUE!</v>
      </c>
      <c r="Z43" s="163" t="s">
        <v>67</v>
      </c>
      <c r="AA43" s="164" t="e">
        <f t="shared" si="6"/>
        <v>#VALUE!</v>
      </c>
      <c r="AB43" s="142">
        <v>29.9</v>
      </c>
      <c r="AC43" s="143">
        <f t="shared" si="7"/>
        <v>0</v>
      </c>
      <c r="AD43" s="176" t="s">
        <v>67</v>
      </c>
      <c r="AE43" s="177" t="e">
        <f t="shared" si="8"/>
        <v>#VALUE!</v>
      </c>
      <c r="AF43" s="154" t="s">
        <v>67</v>
      </c>
      <c r="AG43" s="155" t="e">
        <f t="shared" si="9"/>
        <v>#VALUE!</v>
      </c>
      <c r="AH43" s="158">
        <v>32.9</v>
      </c>
      <c r="AI43" s="131">
        <f t="shared" si="10"/>
        <v>0</v>
      </c>
      <c r="AJ43" s="182" t="s">
        <v>67</v>
      </c>
      <c r="AK43" s="183" t="e">
        <f t="shared" si="11"/>
        <v>#VALUE!</v>
      </c>
      <c r="AL43" s="76" t="s">
        <v>67</v>
      </c>
      <c r="AM43" s="52" t="e">
        <f t="shared" si="12"/>
        <v>#VALUE!</v>
      </c>
      <c r="AN43" s="170" t="s">
        <v>67</v>
      </c>
      <c r="AO43" s="171" t="e">
        <f t="shared" si="13"/>
        <v>#VALUE!</v>
      </c>
      <c r="AP43" s="148" t="s">
        <v>67</v>
      </c>
      <c r="AQ43" s="149" t="e">
        <f t="shared" si="14"/>
        <v>#VALUE!</v>
      </c>
      <c r="AR43" s="148" t="s">
        <v>67</v>
      </c>
      <c r="AS43" s="149" t="e">
        <f t="shared" si="15"/>
        <v>#VALUE!</v>
      </c>
      <c r="AT43" s="237"/>
      <c r="AU43" s="238"/>
    </row>
    <row r="44" spans="1:47" ht="15.75" customHeight="1" x14ac:dyDescent="0.25">
      <c r="A44" s="55" t="e">
        <f>IF(ORÇAMENTO!#REF!="","",(ORÇAMENTO!#REF!))</f>
        <v>#REF!</v>
      </c>
      <c r="B44" s="56" t="e">
        <f>IF(ORÇAMENTO!#REF!="","",(ORÇAMENTO!#REF!))</f>
        <v>#REF!</v>
      </c>
      <c r="C44" s="47"/>
      <c r="D44" s="47" t="e">
        <f>IF(ORÇAMENTO!#REF!="","",(ORÇAMENTO!#REF!))</f>
        <v>#REF!</v>
      </c>
      <c r="E44" s="51">
        <f t="shared" si="16"/>
        <v>15.99</v>
      </c>
      <c r="F44" s="51">
        <f t="shared" si="17"/>
        <v>0</v>
      </c>
      <c r="G44" s="75"/>
      <c r="H44" s="107">
        <v>23.9</v>
      </c>
      <c r="I44" s="119">
        <f t="shared" si="23"/>
        <v>0</v>
      </c>
      <c r="J44" s="124" t="s">
        <v>67</v>
      </c>
      <c r="K44" s="125" t="e">
        <f t="shared" si="24"/>
        <v>#VALUE!</v>
      </c>
      <c r="L44" s="130" t="s">
        <v>67</v>
      </c>
      <c r="M44" s="131" t="e">
        <f t="shared" si="25"/>
        <v>#VALUE!</v>
      </c>
      <c r="N44" s="136" t="s">
        <v>67</v>
      </c>
      <c r="O44" s="137" t="e">
        <f t="shared" si="26"/>
        <v>#VALUE!</v>
      </c>
      <c r="P44" s="76" t="s">
        <v>67</v>
      </c>
      <c r="Q44" s="52" t="e">
        <f t="shared" si="27"/>
        <v>#VALUE!</v>
      </c>
      <c r="R44" s="78" t="s">
        <v>67</v>
      </c>
      <c r="S44" s="53" t="e">
        <f t="shared" si="30"/>
        <v>#VALUE!</v>
      </c>
      <c r="T44" s="113">
        <v>27.65</v>
      </c>
      <c r="U44" s="114">
        <f t="shared" si="28"/>
        <v>0</v>
      </c>
      <c r="V44" s="107">
        <v>15.99</v>
      </c>
      <c r="W44" s="108">
        <f t="shared" si="29"/>
        <v>0</v>
      </c>
      <c r="X44" s="102" t="s">
        <v>67</v>
      </c>
      <c r="Y44" s="103" t="e">
        <f t="shared" si="22"/>
        <v>#VALUE!</v>
      </c>
      <c r="Z44" s="163" t="s">
        <v>67</v>
      </c>
      <c r="AA44" s="164" t="e">
        <f t="shared" si="6"/>
        <v>#VALUE!</v>
      </c>
      <c r="AB44" s="142">
        <v>29.9</v>
      </c>
      <c r="AC44" s="143">
        <f t="shared" si="7"/>
        <v>0</v>
      </c>
      <c r="AD44" s="176" t="s">
        <v>67</v>
      </c>
      <c r="AE44" s="177" t="e">
        <f t="shared" si="8"/>
        <v>#VALUE!</v>
      </c>
      <c r="AF44" s="154" t="s">
        <v>67</v>
      </c>
      <c r="AG44" s="155" t="e">
        <f t="shared" si="9"/>
        <v>#VALUE!</v>
      </c>
      <c r="AH44" s="158">
        <v>32.9</v>
      </c>
      <c r="AI44" s="131">
        <f t="shared" si="10"/>
        <v>0</v>
      </c>
      <c r="AJ44" s="182" t="s">
        <v>67</v>
      </c>
      <c r="AK44" s="183" t="e">
        <f t="shared" si="11"/>
        <v>#VALUE!</v>
      </c>
      <c r="AL44" s="76" t="s">
        <v>67</v>
      </c>
      <c r="AM44" s="52" t="e">
        <f t="shared" si="12"/>
        <v>#VALUE!</v>
      </c>
      <c r="AN44" s="170" t="s">
        <v>67</v>
      </c>
      <c r="AO44" s="171" t="e">
        <f t="shared" si="13"/>
        <v>#VALUE!</v>
      </c>
      <c r="AP44" s="148" t="s">
        <v>67</v>
      </c>
      <c r="AQ44" s="149" t="e">
        <f t="shared" si="14"/>
        <v>#VALUE!</v>
      </c>
      <c r="AR44" s="148" t="s">
        <v>67</v>
      </c>
      <c r="AS44" s="149" t="e">
        <f t="shared" si="15"/>
        <v>#VALUE!</v>
      </c>
      <c r="AT44" s="237"/>
      <c r="AU44" s="238"/>
    </row>
    <row r="45" spans="1:47" ht="15.75" customHeight="1" x14ac:dyDescent="0.25">
      <c r="A45" s="55" t="e">
        <f>IF(ORÇAMENTO!#REF!="","",(ORÇAMENTO!#REF!))</f>
        <v>#REF!</v>
      </c>
      <c r="B45" s="56" t="e">
        <f>IF(ORÇAMENTO!#REF!="","",(ORÇAMENTO!#REF!))</f>
        <v>#REF!</v>
      </c>
      <c r="C45" s="47"/>
      <c r="D45" s="47" t="e">
        <f>IF(ORÇAMENTO!#REF!="","",(ORÇAMENTO!#REF!))</f>
        <v>#REF!</v>
      </c>
      <c r="E45" s="51">
        <f t="shared" si="16"/>
        <v>15.99</v>
      </c>
      <c r="F45" s="51">
        <f t="shared" si="17"/>
        <v>0</v>
      </c>
      <c r="G45" s="75"/>
      <c r="H45" s="107">
        <v>23.9</v>
      </c>
      <c r="I45" s="119">
        <f t="shared" si="23"/>
        <v>0</v>
      </c>
      <c r="J45" s="124" t="s">
        <v>67</v>
      </c>
      <c r="K45" s="125" t="e">
        <f t="shared" si="24"/>
        <v>#VALUE!</v>
      </c>
      <c r="L45" s="130" t="s">
        <v>67</v>
      </c>
      <c r="M45" s="131" t="e">
        <f t="shared" si="25"/>
        <v>#VALUE!</v>
      </c>
      <c r="N45" s="136" t="s">
        <v>67</v>
      </c>
      <c r="O45" s="137" t="e">
        <f t="shared" si="26"/>
        <v>#VALUE!</v>
      </c>
      <c r="P45" s="76" t="s">
        <v>67</v>
      </c>
      <c r="Q45" s="52" t="e">
        <f t="shared" si="27"/>
        <v>#VALUE!</v>
      </c>
      <c r="R45" s="77" t="s">
        <v>67</v>
      </c>
      <c r="S45" s="54" t="e">
        <f t="shared" si="30"/>
        <v>#VALUE!</v>
      </c>
      <c r="T45" s="113">
        <v>27.65</v>
      </c>
      <c r="U45" s="114">
        <f t="shared" si="28"/>
        <v>0</v>
      </c>
      <c r="V45" s="107">
        <v>15.99</v>
      </c>
      <c r="W45" s="108">
        <f t="shared" si="29"/>
        <v>0</v>
      </c>
      <c r="X45" s="102" t="s">
        <v>67</v>
      </c>
      <c r="Y45" s="103" t="e">
        <f t="shared" si="22"/>
        <v>#VALUE!</v>
      </c>
      <c r="Z45" s="163" t="s">
        <v>67</v>
      </c>
      <c r="AA45" s="164" t="e">
        <f t="shared" si="6"/>
        <v>#VALUE!</v>
      </c>
      <c r="AB45" s="142">
        <v>29.9</v>
      </c>
      <c r="AC45" s="143">
        <f t="shared" si="7"/>
        <v>0</v>
      </c>
      <c r="AD45" s="176" t="s">
        <v>67</v>
      </c>
      <c r="AE45" s="177" t="e">
        <f t="shared" si="8"/>
        <v>#VALUE!</v>
      </c>
      <c r="AF45" s="154" t="s">
        <v>67</v>
      </c>
      <c r="AG45" s="155" t="e">
        <f t="shared" si="9"/>
        <v>#VALUE!</v>
      </c>
      <c r="AH45" s="158">
        <v>32.9</v>
      </c>
      <c r="AI45" s="131">
        <f t="shared" si="10"/>
        <v>0</v>
      </c>
      <c r="AJ45" s="182" t="s">
        <v>67</v>
      </c>
      <c r="AK45" s="183" t="e">
        <f t="shared" si="11"/>
        <v>#VALUE!</v>
      </c>
      <c r="AL45" s="76" t="s">
        <v>67</v>
      </c>
      <c r="AM45" s="52" t="e">
        <f t="shared" si="12"/>
        <v>#VALUE!</v>
      </c>
      <c r="AN45" s="170" t="s">
        <v>67</v>
      </c>
      <c r="AO45" s="171" t="e">
        <f t="shared" si="13"/>
        <v>#VALUE!</v>
      </c>
      <c r="AP45" s="148" t="s">
        <v>67</v>
      </c>
      <c r="AQ45" s="149" t="e">
        <f t="shared" si="14"/>
        <v>#VALUE!</v>
      </c>
      <c r="AR45" s="148" t="s">
        <v>67</v>
      </c>
      <c r="AS45" s="149" t="e">
        <f t="shared" si="15"/>
        <v>#VALUE!</v>
      </c>
      <c r="AT45" s="237"/>
      <c r="AU45" s="238"/>
    </row>
    <row r="46" spans="1:47" ht="15.75" customHeight="1" x14ac:dyDescent="0.25">
      <c r="A46" s="55" t="e">
        <f>IF(ORÇAMENTO!#REF!="","",(ORÇAMENTO!#REF!))</f>
        <v>#REF!</v>
      </c>
      <c r="B46" s="56" t="e">
        <f>IF(ORÇAMENTO!#REF!="","",(ORÇAMENTO!#REF!))</f>
        <v>#REF!</v>
      </c>
      <c r="C46" s="47"/>
      <c r="D46" s="47" t="e">
        <f>IF(ORÇAMENTO!#REF!="","",(ORÇAMENTO!#REF!))</f>
        <v>#REF!</v>
      </c>
      <c r="E46" s="51">
        <f t="shared" si="16"/>
        <v>15.99</v>
      </c>
      <c r="F46" s="51">
        <f t="shared" si="17"/>
        <v>0</v>
      </c>
      <c r="G46" s="75"/>
      <c r="H46" s="107">
        <v>23.9</v>
      </c>
      <c r="I46" s="119">
        <f t="shared" si="23"/>
        <v>0</v>
      </c>
      <c r="J46" s="124" t="s">
        <v>67</v>
      </c>
      <c r="K46" s="125" t="e">
        <f t="shared" si="24"/>
        <v>#VALUE!</v>
      </c>
      <c r="L46" s="130" t="s">
        <v>67</v>
      </c>
      <c r="M46" s="131" t="e">
        <f t="shared" si="25"/>
        <v>#VALUE!</v>
      </c>
      <c r="N46" s="136" t="s">
        <v>67</v>
      </c>
      <c r="O46" s="137" t="e">
        <f t="shared" si="26"/>
        <v>#VALUE!</v>
      </c>
      <c r="P46" s="76" t="s">
        <v>67</v>
      </c>
      <c r="Q46" s="52" t="e">
        <f t="shared" si="27"/>
        <v>#VALUE!</v>
      </c>
      <c r="R46" s="77" t="s">
        <v>67</v>
      </c>
      <c r="S46" s="53" t="e">
        <f t="shared" si="30"/>
        <v>#VALUE!</v>
      </c>
      <c r="T46" s="113">
        <v>27.65</v>
      </c>
      <c r="U46" s="114">
        <f t="shared" si="28"/>
        <v>0</v>
      </c>
      <c r="V46" s="107">
        <v>15.99</v>
      </c>
      <c r="W46" s="108">
        <f t="shared" si="29"/>
        <v>0</v>
      </c>
      <c r="X46" s="102" t="s">
        <v>67</v>
      </c>
      <c r="Y46" s="103" t="e">
        <f t="shared" si="22"/>
        <v>#VALUE!</v>
      </c>
      <c r="Z46" s="163" t="s">
        <v>67</v>
      </c>
      <c r="AA46" s="164" t="e">
        <f t="shared" si="6"/>
        <v>#VALUE!</v>
      </c>
      <c r="AB46" s="142">
        <v>29.9</v>
      </c>
      <c r="AC46" s="143">
        <f t="shared" si="7"/>
        <v>0</v>
      </c>
      <c r="AD46" s="176" t="s">
        <v>67</v>
      </c>
      <c r="AE46" s="177" t="e">
        <f t="shared" si="8"/>
        <v>#VALUE!</v>
      </c>
      <c r="AF46" s="154" t="s">
        <v>67</v>
      </c>
      <c r="AG46" s="155" t="e">
        <f t="shared" si="9"/>
        <v>#VALUE!</v>
      </c>
      <c r="AH46" s="158">
        <v>32.9</v>
      </c>
      <c r="AI46" s="131">
        <f t="shared" si="10"/>
        <v>0</v>
      </c>
      <c r="AJ46" s="182" t="s">
        <v>67</v>
      </c>
      <c r="AK46" s="183" t="e">
        <f t="shared" si="11"/>
        <v>#VALUE!</v>
      </c>
      <c r="AL46" s="76" t="s">
        <v>67</v>
      </c>
      <c r="AM46" s="52" t="e">
        <f t="shared" si="12"/>
        <v>#VALUE!</v>
      </c>
      <c r="AN46" s="170" t="s">
        <v>67</v>
      </c>
      <c r="AO46" s="171" t="e">
        <f t="shared" si="13"/>
        <v>#VALUE!</v>
      </c>
      <c r="AP46" s="148" t="s">
        <v>67</v>
      </c>
      <c r="AQ46" s="149" t="e">
        <f t="shared" si="14"/>
        <v>#VALUE!</v>
      </c>
      <c r="AR46" s="148" t="s">
        <v>67</v>
      </c>
      <c r="AS46" s="149" t="e">
        <f t="shared" si="15"/>
        <v>#VALUE!</v>
      </c>
      <c r="AT46" s="237"/>
      <c r="AU46" s="238"/>
    </row>
    <row r="47" spans="1:47" ht="15.75" customHeight="1" x14ac:dyDescent="0.25">
      <c r="A47" s="55" t="e">
        <f>IF(ORÇAMENTO!#REF!="","",(ORÇAMENTO!#REF!))</f>
        <v>#REF!</v>
      </c>
      <c r="B47" s="56" t="e">
        <f>IF(ORÇAMENTO!#REF!="","",(ORÇAMENTO!#REF!))</f>
        <v>#REF!</v>
      </c>
      <c r="C47" s="47"/>
      <c r="D47" s="47" t="e">
        <f>IF(ORÇAMENTO!#REF!="","",(ORÇAMENTO!#REF!))</f>
        <v>#REF!</v>
      </c>
      <c r="E47" s="51">
        <f t="shared" si="16"/>
        <v>15.99</v>
      </c>
      <c r="F47" s="51">
        <f t="shared" si="17"/>
        <v>0</v>
      </c>
      <c r="G47" s="75"/>
      <c r="H47" s="107">
        <v>23.9</v>
      </c>
      <c r="I47" s="119">
        <f t="shared" si="23"/>
        <v>0</v>
      </c>
      <c r="J47" s="124" t="s">
        <v>67</v>
      </c>
      <c r="K47" s="125" t="e">
        <f t="shared" si="24"/>
        <v>#VALUE!</v>
      </c>
      <c r="L47" s="130" t="s">
        <v>67</v>
      </c>
      <c r="M47" s="131" t="e">
        <f t="shared" si="25"/>
        <v>#VALUE!</v>
      </c>
      <c r="N47" s="136" t="s">
        <v>67</v>
      </c>
      <c r="O47" s="137" t="e">
        <f t="shared" si="26"/>
        <v>#VALUE!</v>
      </c>
      <c r="P47" s="76" t="s">
        <v>67</v>
      </c>
      <c r="Q47" s="52" t="e">
        <f t="shared" si="27"/>
        <v>#VALUE!</v>
      </c>
      <c r="R47" s="77" t="s">
        <v>67</v>
      </c>
      <c r="S47" s="53" t="e">
        <f t="shared" si="30"/>
        <v>#VALUE!</v>
      </c>
      <c r="T47" s="113">
        <v>27.65</v>
      </c>
      <c r="U47" s="114">
        <f t="shared" si="28"/>
        <v>0</v>
      </c>
      <c r="V47" s="107">
        <v>15.99</v>
      </c>
      <c r="W47" s="108">
        <f t="shared" si="29"/>
        <v>0</v>
      </c>
      <c r="X47" s="102" t="s">
        <v>67</v>
      </c>
      <c r="Y47" s="103" t="e">
        <f t="shared" si="22"/>
        <v>#VALUE!</v>
      </c>
      <c r="Z47" s="163" t="s">
        <v>67</v>
      </c>
      <c r="AA47" s="164" t="e">
        <f t="shared" si="6"/>
        <v>#VALUE!</v>
      </c>
      <c r="AB47" s="142">
        <v>29.9</v>
      </c>
      <c r="AC47" s="143">
        <f t="shared" si="7"/>
        <v>0</v>
      </c>
      <c r="AD47" s="176" t="s">
        <v>67</v>
      </c>
      <c r="AE47" s="177" t="e">
        <f t="shared" si="8"/>
        <v>#VALUE!</v>
      </c>
      <c r="AF47" s="154" t="s">
        <v>67</v>
      </c>
      <c r="AG47" s="155" t="e">
        <f t="shared" si="9"/>
        <v>#VALUE!</v>
      </c>
      <c r="AH47" s="158">
        <v>32.9</v>
      </c>
      <c r="AI47" s="131">
        <f t="shared" si="10"/>
        <v>0</v>
      </c>
      <c r="AJ47" s="182" t="s">
        <v>67</v>
      </c>
      <c r="AK47" s="183" t="e">
        <f t="shared" si="11"/>
        <v>#VALUE!</v>
      </c>
      <c r="AL47" s="76" t="s">
        <v>67</v>
      </c>
      <c r="AM47" s="52" t="e">
        <f t="shared" si="12"/>
        <v>#VALUE!</v>
      </c>
      <c r="AN47" s="170" t="s">
        <v>67</v>
      </c>
      <c r="AO47" s="171" t="e">
        <f t="shared" si="13"/>
        <v>#VALUE!</v>
      </c>
      <c r="AP47" s="148" t="s">
        <v>67</v>
      </c>
      <c r="AQ47" s="149" t="e">
        <f t="shared" si="14"/>
        <v>#VALUE!</v>
      </c>
      <c r="AR47" s="148" t="s">
        <v>67</v>
      </c>
      <c r="AS47" s="149" t="e">
        <f t="shared" si="15"/>
        <v>#VALUE!</v>
      </c>
      <c r="AT47" s="237"/>
      <c r="AU47" s="238"/>
    </row>
    <row r="48" spans="1:47" ht="15.75" customHeight="1" x14ac:dyDescent="0.25">
      <c r="A48" s="55" t="e">
        <f>IF(ORÇAMENTO!#REF!="","",(ORÇAMENTO!#REF!))</f>
        <v>#REF!</v>
      </c>
      <c r="B48" s="56" t="e">
        <f>IF(ORÇAMENTO!#REF!="","",(ORÇAMENTO!#REF!))</f>
        <v>#REF!</v>
      </c>
      <c r="C48" s="47"/>
      <c r="D48" s="47" t="e">
        <f>IF(ORÇAMENTO!#REF!="","",(ORÇAMENTO!#REF!))</f>
        <v>#REF!</v>
      </c>
      <c r="E48" s="51">
        <f t="shared" si="16"/>
        <v>1.1100000000000001</v>
      </c>
      <c r="F48" s="51">
        <f t="shared" si="17"/>
        <v>0</v>
      </c>
      <c r="G48" s="75"/>
      <c r="H48" s="107">
        <v>2.25</v>
      </c>
      <c r="I48" s="119">
        <f t="shared" si="23"/>
        <v>0</v>
      </c>
      <c r="J48" s="124">
        <v>1.1100000000000001</v>
      </c>
      <c r="K48" s="125">
        <f t="shared" si="24"/>
        <v>0</v>
      </c>
      <c r="L48" s="130">
        <v>2.9</v>
      </c>
      <c r="M48" s="131">
        <f t="shared" si="25"/>
        <v>0</v>
      </c>
      <c r="N48" s="136" t="s">
        <v>67</v>
      </c>
      <c r="O48" s="137" t="e">
        <f t="shared" si="26"/>
        <v>#VALUE!</v>
      </c>
      <c r="P48" s="76" t="s">
        <v>67</v>
      </c>
      <c r="Q48" s="52" t="e">
        <f t="shared" si="27"/>
        <v>#VALUE!</v>
      </c>
      <c r="R48" s="77" t="s">
        <v>67</v>
      </c>
      <c r="S48" s="53" t="e">
        <f t="shared" si="30"/>
        <v>#VALUE!</v>
      </c>
      <c r="T48" s="113">
        <v>1.1199999999999999</v>
      </c>
      <c r="U48" s="114">
        <f t="shared" si="28"/>
        <v>0</v>
      </c>
      <c r="V48" s="107">
        <v>2.2000000000000002</v>
      </c>
      <c r="W48" s="108">
        <f t="shared" si="29"/>
        <v>0</v>
      </c>
      <c r="X48" s="102" t="s">
        <v>67</v>
      </c>
      <c r="Y48" s="103" t="e">
        <f t="shared" si="22"/>
        <v>#VALUE!</v>
      </c>
      <c r="Z48" s="163" t="s">
        <v>67</v>
      </c>
      <c r="AA48" s="164" t="e">
        <f t="shared" si="6"/>
        <v>#VALUE!</v>
      </c>
      <c r="AB48" s="142">
        <v>1.45</v>
      </c>
      <c r="AC48" s="143">
        <f t="shared" si="7"/>
        <v>0</v>
      </c>
      <c r="AD48" s="176" t="s">
        <v>67</v>
      </c>
      <c r="AE48" s="177" t="e">
        <f t="shared" si="8"/>
        <v>#VALUE!</v>
      </c>
      <c r="AF48" s="154" t="s">
        <v>67</v>
      </c>
      <c r="AG48" s="155" t="e">
        <f t="shared" si="9"/>
        <v>#VALUE!</v>
      </c>
      <c r="AH48" s="158">
        <v>2.25</v>
      </c>
      <c r="AI48" s="131">
        <f t="shared" si="10"/>
        <v>0</v>
      </c>
      <c r="AJ48" s="182" t="s">
        <v>67</v>
      </c>
      <c r="AK48" s="183" t="e">
        <f t="shared" si="11"/>
        <v>#VALUE!</v>
      </c>
      <c r="AL48" s="76" t="s">
        <v>67</v>
      </c>
      <c r="AM48" s="52" t="e">
        <f t="shared" si="12"/>
        <v>#VALUE!</v>
      </c>
      <c r="AN48" s="170" t="s">
        <v>67</v>
      </c>
      <c r="AO48" s="171" t="e">
        <f t="shared" si="13"/>
        <v>#VALUE!</v>
      </c>
      <c r="AP48" s="148" t="s">
        <v>67</v>
      </c>
      <c r="AQ48" s="149" t="e">
        <f t="shared" si="14"/>
        <v>#VALUE!</v>
      </c>
      <c r="AR48" s="148" t="s">
        <v>67</v>
      </c>
      <c r="AS48" s="149" t="e">
        <f t="shared" si="15"/>
        <v>#VALUE!</v>
      </c>
      <c r="AT48" s="237"/>
      <c r="AU48" s="238"/>
    </row>
    <row r="49" spans="1:47" ht="15.75" customHeight="1" x14ac:dyDescent="0.25">
      <c r="A49" s="55" t="e">
        <f>IF(ORÇAMENTO!#REF!="","",(ORÇAMENTO!#REF!))</f>
        <v>#REF!</v>
      </c>
      <c r="B49" s="56" t="e">
        <f>IF(ORÇAMENTO!#REF!="","",(ORÇAMENTO!#REF!))</f>
        <v>#REF!</v>
      </c>
      <c r="C49" s="47"/>
      <c r="D49" s="47" t="e">
        <f>IF(ORÇAMENTO!#REF!="","",(ORÇAMENTO!#REF!))</f>
        <v>#REF!</v>
      </c>
      <c r="E49" s="51">
        <f t="shared" si="16"/>
        <v>1.1199999999999999</v>
      </c>
      <c r="F49" s="51">
        <f t="shared" si="17"/>
        <v>0</v>
      </c>
      <c r="G49" s="75"/>
      <c r="H49" s="107">
        <v>2.25</v>
      </c>
      <c r="I49" s="119">
        <f t="shared" si="23"/>
        <v>0</v>
      </c>
      <c r="J49" s="124">
        <v>1.27</v>
      </c>
      <c r="K49" s="125">
        <f t="shared" si="24"/>
        <v>0</v>
      </c>
      <c r="L49" s="130">
        <v>2.9</v>
      </c>
      <c r="M49" s="131">
        <f t="shared" si="25"/>
        <v>0</v>
      </c>
      <c r="N49" s="136" t="s">
        <v>67</v>
      </c>
      <c r="O49" s="137" t="e">
        <f t="shared" si="26"/>
        <v>#VALUE!</v>
      </c>
      <c r="P49" s="76" t="s">
        <v>67</v>
      </c>
      <c r="Q49" s="52" t="e">
        <f t="shared" si="27"/>
        <v>#VALUE!</v>
      </c>
      <c r="R49" s="77" t="s">
        <v>67</v>
      </c>
      <c r="S49" s="54" t="e">
        <f t="shared" si="30"/>
        <v>#VALUE!</v>
      </c>
      <c r="T49" s="113">
        <v>1.1199999999999999</v>
      </c>
      <c r="U49" s="114">
        <f t="shared" si="28"/>
        <v>0</v>
      </c>
      <c r="V49" s="107">
        <v>2.2000000000000002</v>
      </c>
      <c r="W49" s="108">
        <f t="shared" si="29"/>
        <v>0</v>
      </c>
      <c r="X49" s="102" t="s">
        <v>67</v>
      </c>
      <c r="Y49" s="103" t="e">
        <f t="shared" si="22"/>
        <v>#VALUE!</v>
      </c>
      <c r="Z49" s="163" t="s">
        <v>67</v>
      </c>
      <c r="AA49" s="164" t="e">
        <f t="shared" si="6"/>
        <v>#VALUE!</v>
      </c>
      <c r="AB49" s="142">
        <v>1.29</v>
      </c>
      <c r="AC49" s="143">
        <f t="shared" si="7"/>
        <v>0</v>
      </c>
      <c r="AD49" s="176" t="s">
        <v>67</v>
      </c>
      <c r="AE49" s="177" t="e">
        <f t="shared" si="8"/>
        <v>#VALUE!</v>
      </c>
      <c r="AF49" s="154" t="s">
        <v>67</v>
      </c>
      <c r="AG49" s="155" t="e">
        <f t="shared" si="9"/>
        <v>#VALUE!</v>
      </c>
      <c r="AH49" s="158">
        <v>2.25</v>
      </c>
      <c r="AI49" s="131">
        <f t="shared" si="10"/>
        <v>0</v>
      </c>
      <c r="AJ49" s="182" t="s">
        <v>67</v>
      </c>
      <c r="AK49" s="183" t="e">
        <f t="shared" si="11"/>
        <v>#VALUE!</v>
      </c>
      <c r="AL49" s="76" t="s">
        <v>67</v>
      </c>
      <c r="AM49" s="52" t="e">
        <f t="shared" si="12"/>
        <v>#VALUE!</v>
      </c>
      <c r="AN49" s="170" t="s">
        <v>67</v>
      </c>
      <c r="AO49" s="171" t="e">
        <f t="shared" si="13"/>
        <v>#VALUE!</v>
      </c>
      <c r="AP49" s="148" t="s">
        <v>67</v>
      </c>
      <c r="AQ49" s="149" t="e">
        <f t="shared" si="14"/>
        <v>#VALUE!</v>
      </c>
      <c r="AR49" s="148" t="s">
        <v>67</v>
      </c>
      <c r="AS49" s="149" t="e">
        <f t="shared" si="15"/>
        <v>#VALUE!</v>
      </c>
      <c r="AT49" s="237"/>
      <c r="AU49" s="238"/>
    </row>
    <row r="50" spans="1:47" ht="15.75" customHeight="1" x14ac:dyDescent="0.25">
      <c r="A50" s="55" t="e">
        <f>IF(ORÇAMENTO!#REF!="","",(ORÇAMENTO!#REF!))</f>
        <v>#REF!</v>
      </c>
      <c r="B50" s="56" t="e">
        <f>IF(ORÇAMENTO!#REF!="","",(ORÇAMENTO!#REF!))</f>
        <v>#REF!</v>
      </c>
      <c r="C50" s="47"/>
      <c r="D50" s="47" t="e">
        <f>IF(ORÇAMENTO!#REF!="","",(ORÇAMENTO!#REF!))</f>
        <v>#REF!</v>
      </c>
      <c r="E50" s="51">
        <f t="shared" si="16"/>
        <v>1.1199999999999999</v>
      </c>
      <c r="F50" s="51">
        <f t="shared" si="17"/>
        <v>0</v>
      </c>
      <c r="G50" s="75"/>
      <c r="H50" s="107">
        <v>2.25</v>
      </c>
      <c r="I50" s="119">
        <f t="shared" si="23"/>
        <v>0</v>
      </c>
      <c r="J50" s="124">
        <v>1.27</v>
      </c>
      <c r="K50" s="125">
        <f t="shared" si="24"/>
        <v>0</v>
      </c>
      <c r="L50" s="130">
        <v>2.9</v>
      </c>
      <c r="M50" s="131">
        <f t="shared" si="25"/>
        <v>0</v>
      </c>
      <c r="N50" s="136" t="s">
        <v>67</v>
      </c>
      <c r="O50" s="137" t="e">
        <f t="shared" si="26"/>
        <v>#VALUE!</v>
      </c>
      <c r="P50" s="76" t="s">
        <v>67</v>
      </c>
      <c r="Q50" s="52" t="e">
        <f t="shared" si="27"/>
        <v>#VALUE!</v>
      </c>
      <c r="R50" s="77" t="s">
        <v>67</v>
      </c>
      <c r="S50" s="53" t="e">
        <f t="shared" si="30"/>
        <v>#VALUE!</v>
      </c>
      <c r="T50" s="113">
        <v>1.1199999999999999</v>
      </c>
      <c r="U50" s="114">
        <f t="shared" si="28"/>
        <v>0</v>
      </c>
      <c r="V50" s="107">
        <v>2.2000000000000002</v>
      </c>
      <c r="W50" s="108">
        <f t="shared" si="29"/>
        <v>0</v>
      </c>
      <c r="X50" s="102" t="s">
        <v>67</v>
      </c>
      <c r="Y50" s="103" t="e">
        <f t="shared" si="22"/>
        <v>#VALUE!</v>
      </c>
      <c r="Z50" s="163" t="s">
        <v>67</v>
      </c>
      <c r="AA50" s="164" t="e">
        <f t="shared" si="6"/>
        <v>#VALUE!</v>
      </c>
      <c r="AB50" s="142">
        <v>1.29</v>
      </c>
      <c r="AC50" s="143">
        <f t="shared" si="7"/>
        <v>0</v>
      </c>
      <c r="AD50" s="176" t="s">
        <v>67</v>
      </c>
      <c r="AE50" s="177" t="e">
        <f t="shared" si="8"/>
        <v>#VALUE!</v>
      </c>
      <c r="AF50" s="154" t="s">
        <v>67</v>
      </c>
      <c r="AG50" s="155" t="e">
        <f t="shared" si="9"/>
        <v>#VALUE!</v>
      </c>
      <c r="AH50" s="158">
        <v>2.25</v>
      </c>
      <c r="AI50" s="131">
        <f t="shared" si="10"/>
        <v>0</v>
      </c>
      <c r="AJ50" s="182" t="s">
        <v>67</v>
      </c>
      <c r="AK50" s="183" t="e">
        <f t="shared" si="11"/>
        <v>#VALUE!</v>
      </c>
      <c r="AL50" s="76" t="s">
        <v>67</v>
      </c>
      <c r="AM50" s="52" t="e">
        <f t="shared" si="12"/>
        <v>#VALUE!</v>
      </c>
      <c r="AN50" s="170" t="s">
        <v>67</v>
      </c>
      <c r="AO50" s="171" t="e">
        <f t="shared" si="13"/>
        <v>#VALUE!</v>
      </c>
      <c r="AP50" s="148" t="s">
        <v>67</v>
      </c>
      <c r="AQ50" s="149" t="e">
        <f t="shared" si="14"/>
        <v>#VALUE!</v>
      </c>
      <c r="AR50" s="148" t="s">
        <v>67</v>
      </c>
      <c r="AS50" s="149" t="e">
        <f t="shared" si="15"/>
        <v>#VALUE!</v>
      </c>
      <c r="AT50" s="237"/>
      <c r="AU50" s="238"/>
    </row>
    <row r="51" spans="1:47" ht="15.75" customHeight="1" x14ac:dyDescent="0.25">
      <c r="A51" s="55" t="e">
        <f>IF(ORÇAMENTO!#REF!="","",(ORÇAMENTO!#REF!))</f>
        <v>#REF!</v>
      </c>
      <c r="B51" s="56" t="e">
        <f>IF(ORÇAMENTO!#REF!="","",(ORÇAMENTO!#REF!))</f>
        <v>#REF!</v>
      </c>
      <c r="C51" s="47"/>
      <c r="D51" s="47" t="e">
        <f>IF(ORÇAMENTO!#REF!="","",(ORÇAMENTO!#REF!))</f>
        <v>#REF!</v>
      </c>
      <c r="E51" s="51">
        <f t="shared" si="16"/>
        <v>1.85</v>
      </c>
      <c r="F51" s="51">
        <f t="shared" si="17"/>
        <v>0</v>
      </c>
      <c r="G51" s="75"/>
      <c r="H51" s="107">
        <v>6.49</v>
      </c>
      <c r="I51" s="119">
        <f t="shared" si="23"/>
        <v>0</v>
      </c>
      <c r="J51" s="124">
        <v>1.85</v>
      </c>
      <c r="K51" s="125">
        <f t="shared" si="24"/>
        <v>0</v>
      </c>
      <c r="L51" s="130">
        <v>5.9</v>
      </c>
      <c r="M51" s="131">
        <f t="shared" si="25"/>
        <v>0</v>
      </c>
      <c r="N51" s="136" t="s">
        <v>67</v>
      </c>
      <c r="O51" s="137" t="e">
        <f t="shared" si="26"/>
        <v>#VALUE!</v>
      </c>
      <c r="P51" s="76" t="s">
        <v>67</v>
      </c>
      <c r="Q51" s="52" t="e">
        <f t="shared" si="27"/>
        <v>#VALUE!</v>
      </c>
      <c r="R51" s="77" t="s">
        <v>67</v>
      </c>
      <c r="S51" s="53" t="e">
        <f t="shared" si="30"/>
        <v>#VALUE!</v>
      </c>
      <c r="T51" s="113">
        <v>3.8240000000000003</v>
      </c>
      <c r="U51" s="114">
        <f t="shared" si="28"/>
        <v>0</v>
      </c>
      <c r="V51" s="107">
        <v>5.99</v>
      </c>
      <c r="W51" s="108">
        <f t="shared" si="29"/>
        <v>0</v>
      </c>
      <c r="X51" s="102" t="s">
        <v>67</v>
      </c>
      <c r="Y51" s="103" t="e">
        <f t="shared" si="22"/>
        <v>#VALUE!</v>
      </c>
      <c r="Z51" s="163" t="s">
        <v>67</v>
      </c>
      <c r="AA51" s="164" t="e">
        <f t="shared" si="6"/>
        <v>#VALUE!</v>
      </c>
      <c r="AB51" s="142">
        <v>2.69</v>
      </c>
      <c r="AC51" s="143">
        <f t="shared" si="7"/>
        <v>0</v>
      </c>
      <c r="AD51" s="176" t="s">
        <v>67</v>
      </c>
      <c r="AE51" s="177" t="e">
        <f t="shared" si="8"/>
        <v>#VALUE!</v>
      </c>
      <c r="AF51" s="154" t="s">
        <v>67</v>
      </c>
      <c r="AG51" s="155" t="e">
        <f t="shared" si="9"/>
        <v>#VALUE!</v>
      </c>
      <c r="AH51" s="158">
        <v>2.35</v>
      </c>
      <c r="AI51" s="131">
        <f t="shared" si="10"/>
        <v>0</v>
      </c>
      <c r="AJ51" s="182" t="s">
        <v>67</v>
      </c>
      <c r="AK51" s="183" t="e">
        <f t="shared" si="11"/>
        <v>#VALUE!</v>
      </c>
      <c r="AL51" s="76" t="s">
        <v>67</v>
      </c>
      <c r="AM51" s="52" t="e">
        <f t="shared" si="12"/>
        <v>#VALUE!</v>
      </c>
      <c r="AN51" s="170" t="s">
        <v>67</v>
      </c>
      <c r="AO51" s="171" t="e">
        <f t="shared" si="13"/>
        <v>#VALUE!</v>
      </c>
      <c r="AP51" s="148" t="s">
        <v>67</v>
      </c>
      <c r="AQ51" s="149" t="e">
        <f t="shared" si="14"/>
        <v>#VALUE!</v>
      </c>
      <c r="AR51" s="148" t="s">
        <v>67</v>
      </c>
      <c r="AS51" s="149" t="e">
        <f t="shared" si="15"/>
        <v>#VALUE!</v>
      </c>
      <c r="AT51" s="237"/>
      <c r="AU51" s="238"/>
    </row>
    <row r="52" spans="1:47" ht="15.75" customHeight="1" x14ac:dyDescent="0.25">
      <c r="A52" s="55" t="e">
        <f>IF(ORÇAMENTO!#REF!="","",(ORÇAMENTO!#REF!))</f>
        <v>#REF!</v>
      </c>
      <c r="B52" s="56" t="e">
        <f>IF(ORÇAMENTO!#REF!="","",(ORÇAMENTO!#REF!))</f>
        <v>#REF!</v>
      </c>
      <c r="C52" s="47"/>
      <c r="D52" s="47" t="e">
        <f>IF(ORÇAMENTO!#REF!="","",(ORÇAMENTO!#REF!))</f>
        <v>#REF!</v>
      </c>
      <c r="E52" s="51">
        <f t="shared" si="16"/>
        <v>1.85</v>
      </c>
      <c r="F52" s="51">
        <f t="shared" si="17"/>
        <v>0</v>
      </c>
      <c r="G52" s="75"/>
      <c r="H52" s="107">
        <v>6.49</v>
      </c>
      <c r="I52" s="119">
        <f t="shared" si="23"/>
        <v>0</v>
      </c>
      <c r="J52" s="124">
        <v>1.85</v>
      </c>
      <c r="K52" s="125">
        <f t="shared" si="24"/>
        <v>0</v>
      </c>
      <c r="L52" s="130">
        <v>5.9</v>
      </c>
      <c r="M52" s="131">
        <f t="shared" si="25"/>
        <v>0</v>
      </c>
      <c r="N52" s="136" t="s">
        <v>67</v>
      </c>
      <c r="O52" s="137" t="e">
        <f t="shared" si="26"/>
        <v>#VALUE!</v>
      </c>
      <c r="P52" s="76" t="s">
        <v>67</v>
      </c>
      <c r="Q52" s="52" t="e">
        <f t="shared" si="27"/>
        <v>#VALUE!</v>
      </c>
      <c r="R52" s="77" t="s">
        <v>67</v>
      </c>
      <c r="S52" s="53" t="e">
        <f t="shared" si="30"/>
        <v>#VALUE!</v>
      </c>
      <c r="T52" s="113">
        <v>3.8240000000000003</v>
      </c>
      <c r="U52" s="114">
        <f t="shared" si="28"/>
        <v>0</v>
      </c>
      <c r="V52" s="107">
        <v>5.99</v>
      </c>
      <c r="W52" s="108">
        <f t="shared" si="29"/>
        <v>0</v>
      </c>
      <c r="X52" s="102">
        <v>174</v>
      </c>
      <c r="Y52" s="103">
        <f t="shared" si="22"/>
        <v>0</v>
      </c>
      <c r="Z52" s="163" t="s">
        <v>67</v>
      </c>
      <c r="AA52" s="164" t="e">
        <f t="shared" si="6"/>
        <v>#VALUE!</v>
      </c>
      <c r="AB52" s="142">
        <v>2.69</v>
      </c>
      <c r="AC52" s="143">
        <f t="shared" si="7"/>
        <v>0</v>
      </c>
      <c r="AD52" s="176" t="s">
        <v>67</v>
      </c>
      <c r="AE52" s="177" t="e">
        <f t="shared" si="8"/>
        <v>#VALUE!</v>
      </c>
      <c r="AF52" s="154" t="s">
        <v>67</v>
      </c>
      <c r="AG52" s="155" t="e">
        <f t="shared" si="9"/>
        <v>#VALUE!</v>
      </c>
      <c r="AH52" s="158">
        <v>2.35</v>
      </c>
      <c r="AI52" s="131">
        <f t="shared" si="10"/>
        <v>0</v>
      </c>
      <c r="AJ52" s="182" t="s">
        <v>67</v>
      </c>
      <c r="AK52" s="183" t="e">
        <f t="shared" si="11"/>
        <v>#VALUE!</v>
      </c>
      <c r="AL52" s="76" t="s">
        <v>67</v>
      </c>
      <c r="AM52" s="52" t="e">
        <f t="shared" si="12"/>
        <v>#VALUE!</v>
      </c>
      <c r="AN52" s="170" t="s">
        <v>67</v>
      </c>
      <c r="AO52" s="171" t="e">
        <f t="shared" si="13"/>
        <v>#VALUE!</v>
      </c>
      <c r="AP52" s="148" t="s">
        <v>67</v>
      </c>
      <c r="AQ52" s="149" t="e">
        <f t="shared" si="14"/>
        <v>#VALUE!</v>
      </c>
      <c r="AR52" s="148" t="s">
        <v>67</v>
      </c>
      <c r="AS52" s="149" t="e">
        <f t="shared" si="15"/>
        <v>#VALUE!</v>
      </c>
      <c r="AT52" s="237"/>
      <c r="AU52" s="238"/>
    </row>
    <row r="53" spans="1:47" ht="15.75" customHeight="1" x14ac:dyDescent="0.25">
      <c r="A53" s="55" t="e">
        <f>IF(ORÇAMENTO!#REF!="","",(ORÇAMENTO!#REF!))</f>
        <v>#REF!</v>
      </c>
      <c r="B53" s="56" t="e">
        <f>IF(ORÇAMENTO!#REF!="","",(ORÇAMENTO!#REF!))</f>
        <v>#REF!</v>
      </c>
      <c r="C53" s="47"/>
      <c r="D53" s="47" t="e">
        <f>IF(ORÇAMENTO!#REF!="","",(ORÇAMENTO!#REF!))</f>
        <v>#REF!</v>
      </c>
      <c r="E53" s="51">
        <f t="shared" si="16"/>
        <v>1.51</v>
      </c>
      <c r="F53" s="51">
        <f t="shared" si="17"/>
        <v>0</v>
      </c>
      <c r="G53" s="75"/>
      <c r="H53" s="107">
        <v>4.1500000000000004</v>
      </c>
      <c r="I53" s="119">
        <f t="shared" si="23"/>
        <v>0</v>
      </c>
      <c r="J53" s="124">
        <v>1.51</v>
      </c>
      <c r="K53" s="125">
        <f t="shared" si="24"/>
        <v>0</v>
      </c>
      <c r="L53" s="130">
        <v>6.9</v>
      </c>
      <c r="M53" s="131">
        <f t="shared" si="25"/>
        <v>0</v>
      </c>
      <c r="N53" s="136" t="s">
        <v>67</v>
      </c>
      <c r="O53" s="137" t="e">
        <f t="shared" si="26"/>
        <v>#VALUE!</v>
      </c>
      <c r="P53" s="76" t="s">
        <v>67</v>
      </c>
      <c r="Q53" s="52" t="e">
        <f t="shared" si="27"/>
        <v>#VALUE!</v>
      </c>
      <c r="R53" s="77" t="s">
        <v>67</v>
      </c>
      <c r="S53" s="54" t="e">
        <f t="shared" si="30"/>
        <v>#VALUE!</v>
      </c>
      <c r="T53" s="113">
        <v>2.7040000000000002</v>
      </c>
      <c r="U53" s="114">
        <f t="shared" si="28"/>
        <v>0</v>
      </c>
      <c r="V53" s="107" t="s">
        <v>67</v>
      </c>
      <c r="W53" s="108" t="e">
        <f t="shared" si="29"/>
        <v>#VALUE!</v>
      </c>
      <c r="X53" s="102">
        <v>155</v>
      </c>
      <c r="Y53" s="103">
        <f t="shared" si="22"/>
        <v>0</v>
      </c>
      <c r="Z53" s="163" t="s">
        <v>67</v>
      </c>
      <c r="AA53" s="164" t="e">
        <f t="shared" si="6"/>
        <v>#VALUE!</v>
      </c>
      <c r="AB53" s="142">
        <v>3.5</v>
      </c>
      <c r="AC53" s="143">
        <f t="shared" si="7"/>
        <v>0</v>
      </c>
      <c r="AD53" s="176" t="s">
        <v>67</v>
      </c>
      <c r="AE53" s="177" t="e">
        <f t="shared" si="8"/>
        <v>#VALUE!</v>
      </c>
      <c r="AF53" s="154" t="s">
        <v>67</v>
      </c>
      <c r="AG53" s="155" t="e">
        <f t="shared" si="9"/>
        <v>#VALUE!</v>
      </c>
      <c r="AH53" s="158">
        <v>2.5</v>
      </c>
      <c r="AI53" s="131">
        <f t="shared" si="10"/>
        <v>0</v>
      </c>
      <c r="AJ53" s="182" t="s">
        <v>67</v>
      </c>
      <c r="AK53" s="183" t="e">
        <f t="shared" si="11"/>
        <v>#VALUE!</v>
      </c>
      <c r="AL53" s="76" t="s">
        <v>67</v>
      </c>
      <c r="AM53" s="52" t="e">
        <f t="shared" si="12"/>
        <v>#VALUE!</v>
      </c>
      <c r="AN53" s="170" t="s">
        <v>67</v>
      </c>
      <c r="AO53" s="171" t="e">
        <f t="shared" si="13"/>
        <v>#VALUE!</v>
      </c>
      <c r="AP53" s="148" t="s">
        <v>67</v>
      </c>
      <c r="AQ53" s="149" t="e">
        <f t="shared" si="14"/>
        <v>#VALUE!</v>
      </c>
      <c r="AR53" s="148" t="s">
        <v>67</v>
      </c>
      <c r="AS53" s="149" t="e">
        <f t="shared" si="15"/>
        <v>#VALUE!</v>
      </c>
      <c r="AT53" s="237"/>
      <c r="AU53" s="238"/>
    </row>
    <row r="54" spans="1:47" ht="15.75" customHeight="1" x14ac:dyDescent="0.25">
      <c r="A54" s="55" t="e">
        <f>IF(ORÇAMENTO!#REF!="","",(ORÇAMENTO!#REF!))</f>
        <v>#REF!</v>
      </c>
      <c r="B54" s="56" t="e">
        <f>IF(ORÇAMENTO!#REF!="","",(ORÇAMENTO!#REF!))</f>
        <v>#REF!</v>
      </c>
      <c r="C54" s="47"/>
      <c r="D54" s="47" t="e">
        <f>IF(ORÇAMENTO!#REF!="","",(ORÇAMENTO!#REF!))</f>
        <v>#REF!</v>
      </c>
      <c r="E54" s="51">
        <f t="shared" si="16"/>
        <v>2.1760000000000002</v>
      </c>
      <c r="F54" s="51">
        <f t="shared" si="17"/>
        <v>0</v>
      </c>
      <c r="G54" s="75"/>
      <c r="H54" s="107">
        <v>3.32</v>
      </c>
      <c r="I54" s="119">
        <f t="shared" si="23"/>
        <v>0</v>
      </c>
      <c r="J54" s="124">
        <v>2.93</v>
      </c>
      <c r="K54" s="125">
        <f t="shared" si="24"/>
        <v>0</v>
      </c>
      <c r="L54" s="130" t="s">
        <v>67</v>
      </c>
      <c r="M54" s="131" t="e">
        <f t="shared" si="25"/>
        <v>#VALUE!</v>
      </c>
      <c r="N54" s="136" t="s">
        <v>67</v>
      </c>
      <c r="O54" s="137" t="e">
        <f t="shared" si="26"/>
        <v>#VALUE!</v>
      </c>
      <c r="P54" s="76" t="s">
        <v>67</v>
      </c>
      <c r="Q54" s="52" t="e">
        <f t="shared" si="27"/>
        <v>#VALUE!</v>
      </c>
      <c r="R54" s="77" t="s">
        <v>67</v>
      </c>
      <c r="S54" s="53" t="e">
        <f t="shared" si="30"/>
        <v>#VALUE!</v>
      </c>
      <c r="T54" s="113">
        <v>2.1760000000000002</v>
      </c>
      <c r="U54" s="114">
        <f t="shared" si="28"/>
        <v>0</v>
      </c>
      <c r="V54" s="107">
        <v>8.58</v>
      </c>
      <c r="W54" s="108">
        <f t="shared" si="29"/>
        <v>0</v>
      </c>
      <c r="X54" s="102" t="s">
        <v>67</v>
      </c>
      <c r="Y54" s="103" t="e">
        <f t="shared" si="22"/>
        <v>#VALUE!</v>
      </c>
      <c r="Z54" s="163" t="s">
        <v>67</v>
      </c>
      <c r="AA54" s="164" t="e">
        <f t="shared" si="6"/>
        <v>#VALUE!</v>
      </c>
      <c r="AB54" s="142">
        <v>3.5</v>
      </c>
      <c r="AC54" s="143">
        <f t="shared" si="7"/>
        <v>0</v>
      </c>
      <c r="AD54" s="176" t="s">
        <v>67</v>
      </c>
      <c r="AE54" s="177" t="e">
        <f t="shared" si="8"/>
        <v>#VALUE!</v>
      </c>
      <c r="AF54" s="154" t="s">
        <v>67</v>
      </c>
      <c r="AG54" s="155" t="e">
        <f t="shared" si="9"/>
        <v>#VALUE!</v>
      </c>
      <c r="AH54" s="158">
        <v>3.32</v>
      </c>
      <c r="AI54" s="131">
        <f t="shared" si="10"/>
        <v>0</v>
      </c>
      <c r="AJ54" s="182" t="s">
        <v>67</v>
      </c>
      <c r="AK54" s="183" t="e">
        <f t="shared" si="11"/>
        <v>#VALUE!</v>
      </c>
      <c r="AL54" s="76" t="s">
        <v>67</v>
      </c>
      <c r="AM54" s="52" t="e">
        <f t="shared" si="12"/>
        <v>#VALUE!</v>
      </c>
      <c r="AN54" s="170" t="s">
        <v>67</v>
      </c>
      <c r="AO54" s="171" t="e">
        <f t="shared" si="13"/>
        <v>#VALUE!</v>
      </c>
      <c r="AP54" s="148" t="s">
        <v>67</v>
      </c>
      <c r="AQ54" s="149" t="e">
        <f t="shared" si="14"/>
        <v>#VALUE!</v>
      </c>
      <c r="AR54" s="148" t="s">
        <v>67</v>
      </c>
      <c r="AS54" s="149" t="e">
        <f t="shared" si="15"/>
        <v>#VALUE!</v>
      </c>
      <c r="AT54" s="237"/>
      <c r="AU54" s="238"/>
    </row>
    <row r="55" spans="1:47" ht="15.75" customHeight="1" x14ac:dyDescent="0.25">
      <c r="A55" s="55" t="e">
        <f>IF(ORÇAMENTO!#REF!="","",(ORÇAMENTO!#REF!))</f>
        <v>#REF!</v>
      </c>
      <c r="B55" s="56" t="e">
        <f>IF(ORÇAMENTO!#REF!="","",(ORÇAMENTO!#REF!))</f>
        <v>#REF!</v>
      </c>
      <c r="C55" s="47"/>
      <c r="D55" s="47" t="e">
        <f>IF(ORÇAMENTO!#REF!="","",(ORÇAMENTO!#REF!))</f>
        <v>#REF!</v>
      </c>
      <c r="E55" s="51">
        <f t="shared" si="16"/>
        <v>2.1760000000000002</v>
      </c>
      <c r="F55" s="51">
        <f t="shared" si="17"/>
        <v>0</v>
      </c>
      <c r="G55" s="75"/>
      <c r="H55" s="107">
        <v>3.32</v>
      </c>
      <c r="I55" s="119">
        <f t="shared" si="23"/>
        <v>0</v>
      </c>
      <c r="J55" s="124">
        <v>2.21</v>
      </c>
      <c r="K55" s="125">
        <f t="shared" si="24"/>
        <v>0</v>
      </c>
      <c r="L55" s="130">
        <v>6.9</v>
      </c>
      <c r="M55" s="131">
        <f t="shared" si="25"/>
        <v>0</v>
      </c>
      <c r="N55" s="136" t="s">
        <v>67</v>
      </c>
      <c r="O55" s="137" t="e">
        <f t="shared" si="26"/>
        <v>#VALUE!</v>
      </c>
      <c r="P55" s="76" t="s">
        <v>67</v>
      </c>
      <c r="Q55" s="52" t="e">
        <f t="shared" si="27"/>
        <v>#VALUE!</v>
      </c>
      <c r="R55" s="77" t="s">
        <v>67</v>
      </c>
      <c r="S55" s="53" t="e">
        <f t="shared" si="30"/>
        <v>#VALUE!</v>
      </c>
      <c r="T55" s="113">
        <v>2.1760000000000002</v>
      </c>
      <c r="U55" s="114">
        <f t="shared" si="28"/>
        <v>0</v>
      </c>
      <c r="V55" s="107">
        <v>8.58</v>
      </c>
      <c r="W55" s="108">
        <f t="shared" si="29"/>
        <v>0</v>
      </c>
      <c r="X55" s="102" t="s">
        <v>67</v>
      </c>
      <c r="Y55" s="103" t="e">
        <f t="shared" si="22"/>
        <v>#VALUE!</v>
      </c>
      <c r="Z55" s="163" t="s">
        <v>67</v>
      </c>
      <c r="AA55" s="164" t="e">
        <f t="shared" si="6"/>
        <v>#VALUE!</v>
      </c>
      <c r="AB55" s="142">
        <v>3.5</v>
      </c>
      <c r="AC55" s="143">
        <f t="shared" si="7"/>
        <v>0</v>
      </c>
      <c r="AD55" s="176" t="s">
        <v>67</v>
      </c>
      <c r="AE55" s="177" t="e">
        <f t="shared" si="8"/>
        <v>#VALUE!</v>
      </c>
      <c r="AF55" s="154">
        <v>7.27</v>
      </c>
      <c r="AG55" s="155">
        <f t="shared" si="9"/>
        <v>0</v>
      </c>
      <c r="AH55" s="158">
        <v>3.32</v>
      </c>
      <c r="AI55" s="131">
        <f t="shared" si="10"/>
        <v>0</v>
      </c>
      <c r="AJ55" s="182" t="s">
        <v>67</v>
      </c>
      <c r="AK55" s="183" t="e">
        <f t="shared" si="11"/>
        <v>#VALUE!</v>
      </c>
      <c r="AL55" s="76" t="s">
        <v>67</v>
      </c>
      <c r="AM55" s="52" t="e">
        <f t="shared" si="12"/>
        <v>#VALUE!</v>
      </c>
      <c r="AN55" s="170" t="s">
        <v>67</v>
      </c>
      <c r="AO55" s="171" t="e">
        <f t="shared" si="13"/>
        <v>#VALUE!</v>
      </c>
      <c r="AP55" s="148" t="s">
        <v>67</v>
      </c>
      <c r="AQ55" s="149" t="e">
        <f t="shared" si="14"/>
        <v>#VALUE!</v>
      </c>
      <c r="AR55" s="148" t="s">
        <v>67</v>
      </c>
      <c r="AS55" s="149" t="e">
        <f t="shared" si="15"/>
        <v>#VALUE!</v>
      </c>
      <c r="AT55" s="237"/>
      <c r="AU55" s="238"/>
    </row>
    <row r="56" spans="1:47" ht="15.75" customHeight="1" x14ac:dyDescent="0.25">
      <c r="A56" s="55" t="e">
        <f>IF(ORÇAMENTO!#REF!="","",(ORÇAMENTO!#REF!))</f>
        <v>#REF!</v>
      </c>
      <c r="B56" s="56" t="e">
        <f>IF(ORÇAMENTO!#REF!="","",(ORÇAMENTO!#REF!))</f>
        <v>#REF!</v>
      </c>
      <c r="C56" s="47"/>
      <c r="D56" s="47" t="e">
        <f>IF(ORÇAMENTO!#REF!="","",(ORÇAMENTO!#REF!))</f>
        <v>#REF!</v>
      </c>
      <c r="E56" s="51">
        <f t="shared" si="16"/>
        <v>2.1760000000000002</v>
      </c>
      <c r="F56" s="51">
        <f t="shared" si="17"/>
        <v>0</v>
      </c>
      <c r="G56" s="75"/>
      <c r="H56" s="107">
        <v>3.32</v>
      </c>
      <c r="I56" s="119">
        <f t="shared" si="23"/>
        <v>0</v>
      </c>
      <c r="J56" s="124">
        <v>2.93</v>
      </c>
      <c r="K56" s="125">
        <f t="shared" si="24"/>
        <v>0</v>
      </c>
      <c r="L56" s="130" t="s">
        <v>67</v>
      </c>
      <c r="M56" s="131" t="e">
        <f t="shared" si="25"/>
        <v>#VALUE!</v>
      </c>
      <c r="N56" s="136" t="s">
        <v>67</v>
      </c>
      <c r="O56" s="137" t="e">
        <f t="shared" si="26"/>
        <v>#VALUE!</v>
      </c>
      <c r="P56" s="76" t="s">
        <v>67</v>
      </c>
      <c r="Q56" s="52" t="e">
        <f t="shared" si="27"/>
        <v>#VALUE!</v>
      </c>
      <c r="R56" s="77" t="s">
        <v>67</v>
      </c>
      <c r="S56" s="53" t="e">
        <f t="shared" si="30"/>
        <v>#VALUE!</v>
      </c>
      <c r="T56" s="113">
        <v>2.1760000000000002</v>
      </c>
      <c r="U56" s="114">
        <f t="shared" si="28"/>
        <v>0</v>
      </c>
      <c r="V56" s="107">
        <v>8.58</v>
      </c>
      <c r="W56" s="108">
        <f t="shared" si="29"/>
        <v>0</v>
      </c>
      <c r="X56" s="102" t="s">
        <v>67</v>
      </c>
      <c r="Y56" s="103" t="e">
        <f t="shared" si="22"/>
        <v>#VALUE!</v>
      </c>
      <c r="Z56" s="163" t="s">
        <v>67</v>
      </c>
      <c r="AA56" s="164" t="e">
        <f t="shared" si="6"/>
        <v>#VALUE!</v>
      </c>
      <c r="AB56" s="142">
        <v>3.5</v>
      </c>
      <c r="AC56" s="143">
        <f t="shared" si="7"/>
        <v>0</v>
      </c>
      <c r="AD56" s="176" t="s">
        <v>67</v>
      </c>
      <c r="AE56" s="177" t="e">
        <f t="shared" si="8"/>
        <v>#VALUE!</v>
      </c>
      <c r="AF56" s="154" t="s">
        <v>67</v>
      </c>
      <c r="AG56" s="155" t="e">
        <f t="shared" si="9"/>
        <v>#VALUE!</v>
      </c>
      <c r="AH56" s="158">
        <v>3.32</v>
      </c>
      <c r="AI56" s="131">
        <f t="shared" si="10"/>
        <v>0</v>
      </c>
      <c r="AJ56" s="182" t="s">
        <v>67</v>
      </c>
      <c r="AK56" s="183" t="e">
        <f t="shared" si="11"/>
        <v>#VALUE!</v>
      </c>
      <c r="AL56" s="76" t="s">
        <v>67</v>
      </c>
      <c r="AM56" s="52" t="e">
        <f t="shared" si="12"/>
        <v>#VALUE!</v>
      </c>
      <c r="AN56" s="170" t="s">
        <v>67</v>
      </c>
      <c r="AO56" s="171" t="e">
        <f t="shared" si="13"/>
        <v>#VALUE!</v>
      </c>
      <c r="AP56" s="148" t="s">
        <v>67</v>
      </c>
      <c r="AQ56" s="149" t="e">
        <f t="shared" si="14"/>
        <v>#VALUE!</v>
      </c>
      <c r="AR56" s="148" t="s">
        <v>67</v>
      </c>
      <c r="AS56" s="149" t="e">
        <f t="shared" si="15"/>
        <v>#VALUE!</v>
      </c>
      <c r="AT56" s="237"/>
      <c r="AU56" s="238"/>
    </row>
    <row r="57" spans="1:47" ht="15.75" customHeight="1" x14ac:dyDescent="0.25">
      <c r="A57" s="55" t="e">
        <f>IF(ORÇAMENTO!#REF!="","",(ORÇAMENTO!#REF!))</f>
        <v>#REF!</v>
      </c>
      <c r="B57" s="56" t="e">
        <f>IF(ORÇAMENTO!#REF!="","",(ORÇAMENTO!#REF!))</f>
        <v>#REF!</v>
      </c>
      <c r="C57" s="47"/>
      <c r="D57" s="47" t="e">
        <f>IF(ORÇAMENTO!#REF!="","",(ORÇAMENTO!#REF!))</f>
        <v>#REF!</v>
      </c>
      <c r="E57" s="51">
        <f t="shared" si="16"/>
        <v>7.75</v>
      </c>
      <c r="F57" s="51">
        <f t="shared" si="17"/>
        <v>0</v>
      </c>
      <c r="G57" s="75"/>
      <c r="H57" s="107">
        <v>7.75</v>
      </c>
      <c r="I57" s="119">
        <f t="shared" ref="I57:I74" si="31">H57*$C57</f>
        <v>0</v>
      </c>
      <c r="J57" s="124">
        <v>14.15</v>
      </c>
      <c r="K57" s="125">
        <f t="shared" ref="K57:K74" si="32">J57*$C57</f>
        <v>0</v>
      </c>
      <c r="L57" s="130" t="s">
        <v>67</v>
      </c>
      <c r="M57" s="131" t="e">
        <f t="shared" ref="M57:M74" si="33">L57*$C57</f>
        <v>#VALUE!</v>
      </c>
      <c r="N57" s="136" t="s">
        <v>67</v>
      </c>
      <c r="O57" s="137" t="e">
        <f t="shared" ref="O57:O74" si="34">N57*$C57</f>
        <v>#VALUE!</v>
      </c>
      <c r="P57" s="76" t="s">
        <v>67</v>
      </c>
      <c r="Q57" s="52" t="e">
        <f t="shared" ref="Q57:Q74" si="35">P57*$C57</f>
        <v>#VALUE!</v>
      </c>
      <c r="R57" s="77" t="s">
        <v>67</v>
      </c>
      <c r="S57" s="54" t="e">
        <f t="shared" ref="S57:S74" si="36">R57*$C57</f>
        <v>#VALUE!</v>
      </c>
      <c r="T57" s="113">
        <v>11.056000000000001</v>
      </c>
      <c r="U57" s="114">
        <f t="shared" ref="U57:U74" si="37">T57*$C57</f>
        <v>0</v>
      </c>
      <c r="V57" s="107">
        <v>12.99</v>
      </c>
      <c r="W57" s="108">
        <f t="shared" ref="W57:W74" si="38">V57*$C57</f>
        <v>0</v>
      </c>
      <c r="X57" s="102" t="s">
        <v>67</v>
      </c>
      <c r="Y57" s="103" t="e">
        <f t="shared" ref="Y57:Y74" si="39">X57*$C57</f>
        <v>#VALUE!</v>
      </c>
      <c r="Z57" s="163" t="s">
        <v>67</v>
      </c>
      <c r="AA57" s="164" t="e">
        <f t="shared" ref="AA57:AA74" si="40">Z57*$C57</f>
        <v>#VALUE!</v>
      </c>
      <c r="AB57" s="142">
        <v>14.8</v>
      </c>
      <c r="AC57" s="143">
        <f t="shared" si="7"/>
        <v>0</v>
      </c>
      <c r="AD57" s="176" t="s">
        <v>67</v>
      </c>
      <c r="AE57" s="177" t="e">
        <f t="shared" si="8"/>
        <v>#VALUE!</v>
      </c>
      <c r="AF57" s="154" t="s">
        <v>67</v>
      </c>
      <c r="AG57" s="155" t="e">
        <f t="shared" si="9"/>
        <v>#VALUE!</v>
      </c>
      <c r="AH57" s="158">
        <v>7.99</v>
      </c>
      <c r="AI57" s="131">
        <f t="shared" si="10"/>
        <v>0</v>
      </c>
      <c r="AJ57" s="182" t="s">
        <v>67</v>
      </c>
      <c r="AK57" s="183" t="e">
        <f t="shared" si="11"/>
        <v>#VALUE!</v>
      </c>
      <c r="AL57" s="76" t="s">
        <v>67</v>
      </c>
      <c r="AM57" s="52" t="e">
        <f t="shared" si="12"/>
        <v>#VALUE!</v>
      </c>
      <c r="AN57" s="170" t="s">
        <v>67</v>
      </c>
      <c r="AO57" s="171" t="e">
        <f t="shared" si="13"/>
        <v>#VALUE!</v>
      </c>
      <c r="AP57" s="148" t="s">
        <v>67</v>
      </c>
      <c r="AQ57" s="149" t="e">
        <f t="shared" si="14"/>
        <v>#VALUE!</v>
      </c>
      <c r="AR57" s="148" t="s">
        <v>67</v>
      </c>
      <c r="AS57" s="149" t="e">
        <f t="shared" si="15"/>
        <v>#VALUE!</v>
      </c>
      <c r="AT57" s="237"/>
      <c r="AU57" s="238"/>
    </row>
    <row r="58" spans="1:47" ht="15.75" customHeight="1" x14ac:dyDescent="0.25">
      <c r="A58" s="55" t="e">
        <f>IF(ORÇAMENTO!#REF!="","",(ORÇAMENTO!#REF!))</f>
        <v>#REF!</v>
      </c>
      <c r="B58" s="56" t="e">
        <f>IF(ORÇAMENTO!#REF!="","",(ORÇAMENTO!#REF!))</f>
        <v>#REF!</v>
      </c>
      <c r="C58" s="47"/>
      <c r="D58" s="47" t="e">
        <f>IF(ORÇAMENTO!#REF!="","",(ORÇAMENTO!#REF!))</f>
        <v>#REF!</v>
      </c>
      <c r="E58" s="51">
        <f t="shared" si="16"/>
        <v>0.99</v>
      </c>
      <c r="F58" s="51">
        <f t="shared" si="17"/>
        <v>0</v>
      </c>
      <c r="G58" s="75"/>
      <c r="H58" s="107">
        <v>2.4</v>
      </c>
      <c r="I58" s="119">
        <f t="shared" si="31"/>
        <v>0</v>
      </c>
      <c r="J58" s="124">
        <v>2.42</v>
      </c>
      <c r="K58" s="125">
        <f t="shared" si="32"/>
        <v>0</v>
      </c>
      <c r="L58" s="130" t="s">
        <v>67</v>
      </c>
      <c r="M58" s="131" t="e">
        <f t="shared" si="33"/>
        <v>#VALUE!</v>
      </c>
      <c r="N58" s="136" t="s">
        <v>67</v>
      </c>
      <c r="O58" s="137" t="e">
        <f t="shared" si="34"/>
        <v>#VALUE!</v>
      </c>
      <c r="P58" s="76" t="s">
        <v>67</v>
      </c>
      <c r="Q58" s="52" t="e">
        <f t="shared" si="35"/>
        <v>#VALUE!</v>
      </c>
      <c r="R58" s="77" t="s">
        <v>67</v>
      </c>
      <c r="S58" s="53" t="e">
        <f t="shared" si="36"/>
        <v>#VALUE!</v>
      </c>
      <c r="T58" s="113" t="s">
        <v>67</v>
      </c>
      <c r="U58" s="114" t="e">
        <f t="shared" si="37"/>
        <v>#VALUE!</v>
      </c>
      <c r="V58" s="107">
        <v>0.99</v>
      </c>
      <c r="W58" s="108">
        <f t="shared" si="38"/>
        <v>0</v>
      </c>
      <c r="X58" s="102" t="s">
        <v>67</v>
      </c>
      <c r="Y58" s="103" t="e">
        <f t="shared" si="39"/>
        <v>#VALUE!</v>
      </c>
      <c r="Z58" s="163" t="s">
        <v>67</v>
      </c>
      <c r="AA58" s="164" t="e">
        <f t="shared" si="40"/>
        <v>#VALUE!</v>
      </c>
      <c r="AB58" s="142">
        <v>4.5</v>
      </c>
      <c r="AC58" s="143">
        <f t="shared" si="7"/>
        <v>0</v>
      </c>
      <c r="AD58" s="176" t="s">
        <v>67</v>
      </c>
      <c r="AE58" s="177" t="e">
        <f t="shared" si="8"/>
        <v>#VALUE!</v>
      </c>
      <c r="AF58" s="154" t="s">
        <v>67</v>
      </c>
      <c r="AG58" s="155" t="e">
        <f t="shared" si="9"/>
        <v>#VALUE!</v>
      </c>
      <c r="AH58" s="158">
        <v>2.79</v>
      </c>
      <c r="AI58" s="131">
        <f t="shared" si="10"/>
        <v>0</v>
      </c>
      <c r="AJ58" s="182" t="s">
        <v>67</v>
      </c>
      <c r="AK58" s="183" t="e">
        <f t="shared" si="11"/>
        <v>#VALUE!</v>
      </c>
      <c r="AL58" s="76" t="s">
        <v>67</v>
      </c>
      <c r="AM58" s="52" t="e">
        <f t="shared" si="12"/>
        <v>#VALUE!</v>
      </c>
      <c r="AN58" s="170" t="s">
        <v>67</v>
      </c>
      <c r="AO58" s="171" t="e">
        <f t="shared" si="13"/>
        <v>#VALUE!</v>
      </c>
      <c r="AP58" s="148" t="s">
        <v>67</v>
      </c>
      <c r="AQ58" s="149" t="e">
        <f t="shared" si="14"/>
        <v>#VALUE!</v>
      </c>
      <c r="AR58" s="148" t="s">
        <v>67</v>
      </c>
      <c r="AS58" s="149" t="e">
        <f t="shared" si="15"/>
        <v>#VALUE!</v>
      </c>
      <c r="AT58" s="237"/>
      <c r="AU58" s="238"/>
    </row>
    <row r="59" spans="1:47" ht="15.75" customHeight="1" x14ac:dyDescent="0.25">
      <c r="A59" s="55" t="e">
        <f>IF(ORÇAMENTO!#REF!="","",(ORÇAMENTO!#REF!))</f>
        <v>#REF!</v>
      </c>
      <c r="B59" s="56" t="e">
        <f>IF(ORÇAMENTO!#REF!="","",(ORÇAMENTO!#REF!))</f>
        <v>#REF!</v>
      </c>
      <c r="C59" s="47"/>
      <c r="D59" s="47" t="e">
        <f>IF(ORÇAMENTO!#REF!="","",(ORÇAMENTO!#REF!))</f>
        <v>#REF!</v>
      </c>
      <c r="E59" s="51">
        <f t="shared" si="16"/>
        <v>2.9</v>
      </c>
      <c r="F59" s="51">
        <f t="shared" si="17"/>
        <v>0</v>
      </c>
      <c r="G59" s="75"/>
      <c r="H59" s="107">
        <v>18.75</v>
      </c>
      <c r="I59" s="119">
        <f t="shared" si="31"/>
        <v>0</v>
      </c>
      <c r="J59" s="124">
        <v>3.46</v>
      </c>
      <c r="K59" s="125">
        <f t="shared" si="32"/>
        <v>0</v>
      </c>
      <c r="L59" s="130">
        <v>2.9</v>
      </c>
      <c r="M59" s="131">
        <f t="shared" si="33"/>
        <v>0</v>
      </c>
      <c r="N59" s="136" t="s">
        <v>67</v>
      </c>
      <c r="O59" s="137" t="e">
        <f t="shared" si="34"/>
        <v>#VALUE!</v>
      </c>
      <c r="P59" s="76" t="s">
        <v>67</v>
      </c>
      <c r="Q59" s="52" t="e">
        <f t="shared" si="35"/>
        <v>#VALUE!</v>
      </c>
      <c r="R59" s="77" t="s">
        <v>67</v>
      </c>
      <c r="S59" s="53" t="e">
        <f t="shared" si="36"/>
        <v>#VALUE!</v>
      </c>
      <c r="T59" s="113">
        <v>11.25</v>
      </c>
      <c r="U59" s="114">
        <f t="shared" si="37"/>
        <v>0</v>
      </c>
      <c r="V59" s="107">
        <v>2.99</v>
      </c>
      <c r="W59" s="108">
        <f t="shared" si="38"/>
        <v>0</v>
      </c>
      <c r="X59" s="102" t="s">
        <v>67</v>
      </c>
      <c r="Y59" s="103" t="e">
        <f t="shared" si="39"/>
        <v>#VALUE!</v>
      </c>
      <c r="Z59" s="163" t="s">
        <v>67</v>
      </c>
      <c r="AA59" s="164" t="e">
        <f t="shared" si="40"/>
        <v>#VALUE!</v>
      </c>
      <c r="AB59" s="142">
        <v>2.95</v>
      </c>
      <c r="AC59" s="143">
        <f t="shared" si="7"/>
        <v>0</v>
      </c>
      <c r="AD59" s="176" t="s">
        <v>67</v>
      </c>
      <c r="AE59" s="177" t="e">
        <f t="shared" si="8"/>
        <v>#VALUE!</v>
      </c>
      <c r="AF59" s="154" t="s">
        <v>67</v>
      </c>
      <c r="AG59" s="155" t="e">
        <f t="shared" si="9"/>
        <v>#VALUE!</v>
      </c>
      <c r="AH59" s="158">
        <v>3.8</v>
      </c>
      <c r="AI59" s="131">
        <f t="shared" si="10"/>
        <v>0</v>
      </c>
      <c r="AJ59" s="182" t="s">
        <v>67</v>
      </c>
      <c r="AK59" s="183" t="e">
        <f t="shared" si="11"/>
        <v>#VALUE!</v>
      </c>
      <c r="AL59" s="76" t="s">
        <v>67</v>
      </c>
      <c r="AM59" s="52" t="e">
        <f t="shared" si="12"/>
        <v>#VALUE!</v>
      </c>
      <c r="AN59" s="170" t="s">
        <v>67</v>
      </c>
      <c r="AO59" s="171" t="e">
        <f t="shared" si="13"/>
        <v>#VALUE!</v>
      </c>
      <c r="AP59" s="148" t="s">
        <v>67</v>
      </c>
      <c r="AQ59" s="149" t="e">
        <f t="shared" si="14"/>
        <v>#VALUE!</v>
      </c>
      <c r="AR59" s="148" t="s">
        <v>67</v>
      </c>
      <c r="AS59" s="149" t="e">
        <f t="shared" si="15"/>
        <v>#VALUE!</v>
      </c>
      <c r="AT59" s="237"/>
      <c r="AU59" s="238"/>
    </row>
    <row r="60" spans="1:47" ht="15.75" customHeight="1" x14ac:dyDescent="0.25">
      <c r="A60" s="55" t="e">
        <f>IF(ORÇAMENTO!#REF!="","",(ORÇAMENTO!#REF!))</f>
        <v>#REF!</v>
      </c>
      <c r="B60" s="56" t="e">
        <f>IF(ORÇAMENTO!#REF!="","",(ORÇAMENTO!#REF!))</f>
        <v>#REF!</v>
      </c>
      <c r="C60" s="47"/>
      <c r="D60" s="47" t="e">
        <f>IF(ORÇAMENTO!#REF!="","",(ORÇAMENTO!#REF!))</f>
        <v>#REF!</v>
      </c>
      <c r="E60" s="51">
        <f t="shared" si="16"/>
        <v>14.99</v>
      </c>
      <c r="F60" s="51">
        <f t="shared" si="17"/>
        <v>0</v>
      </c>
      <c r="G60" s="75"/>
      <c r="H60" s="107">
        <v>17.989999999999998</v>
      </c>
      <c r="I60" s="119">
        <f t="shared" si="31"/>
        <v>0</v>
      </c>
      <c r="J60" s="124">
        <v>24.85</v>
      </c>
      <c r="K60" s="125">
        <f t="shared" si="32"/>
        <v>0</v>
      </c>
      <c r="L60" s="130" t="s">
        <v>67</v>
      </c>
      <c r="M60" s="131" t="e">
        <f t="shared" si="33"/>
        <v>#VALUE!</v>
      </c>
      <c r="N60" s="136">
        <v>19.899999999999999</v>
      </c>
      <c r="O60" s="137">
        <f t="shared" si="34"/>
        <v>0</v>
      </c>
      <c r="P60" s="76" t="s">
        <v>67</v>
      </c>
      <c r="Q60" s="52" t="e">
        <f t="shared" si="35"/>
        <v>#VALUE!</v>
      </c>
      <c r="R60" s="77" t="s">
        <v>67</v>
      </c>
      <c r="S60" s="53" t="e">
        <f t="shared" si="36"/>
        <v>#VALUE!</v>
      </c>
      <c r="T60" s="113">
        <v>22.740000000000002</v>
      </c>
      <c r="U60" s="114">
        <f t="shared" si="37"/>
        <v>0</v>
      </c>
      <c r="V60" s="107">
        <v>14.99</v>
      </c>
      <c r="W60" s="108">
        <f t="shared" si="38"/>
        <v>0</v>
      </c>
      <c r="X60" s="102" t="s">
        <v>67</v>
      </c>
      <c r="Y60" s="103" t="e">
        <f t="shared" si="39"/>
        <v>#VALUE!</v>
      </c>
      <c r="Z60" s="163" t="s">
        <v>67</v>
      </c>
      <c r="AA60" s="164" t="e">
        <f t="shared" si="40"/>
        <v>#VALUE!</v>
      </c>
      <c r="AB60" s="142">
        <v>17.3</v>
      </c>
      <c r="AC60" s="143">
        <f t="shared" si="7"/>
        <v>0</v>
      </c>
      <c r="AD60" s="176" t="s">
        <v>67</v>
      </c>
      <c r="AE60" s="177" t="e">
        <f t="shared" si="8"/>
        <v>#VALUE!</v>
      </c>
      <c r="AF60" s="154" t="s">
        <v>67</v>
      </c>
      <c r="AG60" s="155" t="e">
        <f t="shared" si="9"/>
        <v>#VALUE!</v>
      </c>
      <c r="AH60" s="158">
        <v>17.989999999999998</v>
      </c>
      <c r="AI60" s="131">
        <f t="shared" si="10"/>
        <v>0</v>
      </c>
      <c r="AJ60" s="182" t="s">
        <v>67</v>
      </c>
      <c r="AK60" s="183" t="e">
        <f t="shared" si="11"/>
        <v>#VALUE!</v>
      </c>
      <c r="AL60" s="76" t="s">
        <v>67</v>
      </c>
      <c r="AM60" s="52" t="e">
        <f t="shared" si="12"/>
        <v>#VALUE!</v>
      </c>
      <c r="AN60" s="170" t="s">
        <v>67</v>
      </c>
      <c r="AO60" s="171" t="e">
        <f t="shared" si="13"/>
        <v>#VALUE!</v>
      </c>
      <c r="AP60" s="148" t="s">
        <v>67</v>
      </c>
      <c r="AQ60" s="149" t="e">
        <f t="shared" si="14"/>
        <v>#VALUE!</v>
      </c>
      <c r="AR60" s="148" t="s">
        <v>67</v>
      </c>
      <c r="AS60" s="149" t="e">
        <f t="shared" si="15"/>
        <v>#VALUE!</v>
      </c>
      <c r="AT60" s="237"/>
      <c r="AU60" s="238"/>
    </row>
    <row r="61" spans="1:47" ht="15.75" customHeight="1" x14ac:dyDescent="0.25">
      <c r="A61" s="55" t="e">
        <f>IF(ORÇAMENTO!#REF!="","",(ORÇAMENTO!#REF!))</f>
        <v>#REF!</v>
      </c>
      <c r="B61" s="56" t="e">
        <f>IF(ORÇAMENTO!#REF!="","",(ORÇAMENTO!#REF!))</f>
        <v>#REF!</v>
      </c>
      <c r="C61" s="47"/>
      <c r="D61" s="47" t="e">
        <f>IF(ORÇAMENTO!#REF!="","",(ORÇAMENTO!#REF!))</f>
        <v>#REF!</v>
      </c>
      <c r="E61" s="51">
        <f t="shared" si="16"/>
        <v>1.9</v>
      </c>
      <c r="F61" s="51">
        <f t="shared" si="17"/>
        <v>0</v>
      </c>
      <c r="G61" s="75"/>
      <c r="H61" s="107">
        <v>1.9</v>
      </c>
      <c r="I61" s="119">
        <f t="shared" si="31"/>
        <v>0</v>
      </c>
      <c r="J61" s="124">
        <v>2.23</v>
      </c>
      <c r="K61" s="125">
        <f t="shared" si="32"/>
        <v>0</v>
      </c>
      <c r="L61" s="130">
        <v>4.9000000000000004</v>
      </c>
      <c r="M61" s="131">
        <f t="shared" si="33"/>
        <v>0</v>
      </c>
      <c r="N61" s="136" t="s">
        <v>67</v>
      </c>
      <c r="O61" s="137" t="e">
        <f t="shared" si="34"/>
        <v>#VALUE!</v>
      </c>
      <c r="P61" s="76" t="s">
        <v>67</v>
      </c>
      <c r="Q61" s="52" t="e">
        <f t="shared" si="35"/>
        <v>#VALUE!</v>
      </c>
      <c r="R61" s="77" t="s">
        <v>67</v>
      </c>
      <c r="S61" s="54" t="e">
        <f t="shared" si="36"/>
        <v>#VALUE!</v>
      </c>
      <c r="T61" s="113">
        <v>2.25</v>
      </c>
      <c r="U61" s="114">
        <f t="shared" si="37"/>
        <v>0</v>
      </c>
      <c r="V61" s="107">
        <v>1.99</v>
      </c>
      <c r="W61" s="108">
        <f t="shared" si="38"/>
        <v>0</v>
      </c>
      <c r="X61" s="102" t="s">
        <v>67</v>
      </c>
      <c r="Y61" s="103" t="e">
        <f t="shared" si="39"/>
        <v>#VALUE!</v>
      </c>
      <c r="Z61" s="163" t="s">
        <v>67</v>
      </c>
      <c r="AA61" s="164" t="e">
        <f t="shared" si="40"/>
        <v>#VALUE!</v>
      </c>
      <c r="AB61" s="142">
        <v>3.1</v>
      </c>
      <c r="AC61" s="143">
        <f t="shared" si="7"/>
        <v>0</v>
      </c>
      <c r="AD61" s="176" t="s">
        <v>67</v>
      </c>
      <c r="AE61" s="177" t="e">
        <f t="shared" si="8"/>
        <v>#VALUE!</v>
      </c>
      <c r="AF61" s="154" t="s">
        <v>67</v>
      </c>
      <c r="AG61" s="155" t="e">
        <f t="shared" si="9"/>
        <v>#VALUE!</v>
      </c>
      <c r="AH61" s="158">
        <v>1.99</v>
      </c>
      <c r="AI61" s="131">
        <f t="shared" si="10"/>
        <v>0</v>
      </c>
      <c r="AJ61" s="182" t="s">
        <v>67</v>
      </c>
      <c r="AK61" s="183" t="e">
        <f t="shared" si="11"/>
        <v>#VALUE!</v>
      </c>
      <c r="AL61" s="76" t="s">
        <v>67</v>
      </c>
      <c r="AM61" s="52" t="e">
        <f t="shared" si="12"/>
        <v>#VALUE!</v>
      </c>
      <c r="AN61" s="170" t="s">
        <v>67</v>
      </c>
      <c r="AO61" s="171" t="e">
        <f t="shared" si="13"/>
        <v>#VALUE!</v>
      </c>
      <c r="AP61" s="148" t="s">
        <v>67</v>
      </c>
      <c r="AQ61" s="149" t="e">
        <f t="shared" si="14"/>
        <v>#VALUE!</v>
      </c>
      <c r="AR61" s="148" t="s">
        <v>67</v>
      </c>
      <c r="AS61" s="149" t="e">
        <f t="shared" si="15"/>
        <v>#VALUE!</v>
      </c>
      <c r="AT61" s="237"/>
      <c r="AU61" s="238"/>
    </row>
    <row r="62" spans="1:47" ht="15.75" customHeight="1" x14ac:dyDescent="0.25">
      <c r="A62" s="55" t="e">
        <f>IF(ORÇAMENTO!#REF!="","",(ORÇAMENTO!#REF!))</f>
        <v>#REF!</v>
      </c>
      <c r="B62" s="56" t="e">
        <f>IF(ORÇAMENTO!#REF!="","",(ORÇAMENTO!#REF!))</f>
        <v>#REF!</v>
      </c>
      <c r="C62" s="47"/>
      <c r="D62" s="47" t="e">
        <f>IF(ORÇAMENTO!#REF!="","",(ORÇAMENTO!#REF!))</f>
        <v>#REF!</v>
      </c>
      <c r="E62" s="51">
        <f t="shared" si="16"/>
        <v>1.55</v>
      </c>
      <c r="F62" s="51">
        <f t="shared" si="17"/>
        <v>0</v>
      </c>
      <c r="G62" s="75"/>
      <c r="H62" s="107">
        <v>2</v>
      </c>
      <c r="I62" s="119">
        <f t="shared" si="31"/>
        <v>0</v>
      </c>
      <c r="J62" s="124">
        <v>1.55</v>
      </c>
      <c r="K62" s="125">
        <f t="shared" si="32"/>
        <v>0</v>
      </c>
      <c r="L62" s="130">
        <v>3</v>
      </c>
      <c r="M62" s="131">
        <f t="shared" si="33"/>
        <v>0</v>
      </c>
      <c r="N62" s="136" t="s">
        <v>67</v>
      </c>
      <c r="O62" s="137" t="e">
        <f t="shared" si="34"/>
        <v>#VALUE!</v>
      </c>
      <c r="P62" s="76" t="s">
        <v>67</v>
      </c>
      <c r="Q62" s="52" t="e">
        <f t="shared" si="35"/>
        <v>#VALUE!</v>
      </c>
      <c r="R62" s="77" t="s">
        <v>67</v>
      </c>
      <c r="S62" s="53" t="e">
        <f t="shared" si="36"/>
        <v>#VALUE!</v>
      </c>
      <c r="T62" s="113">
        <v>1.8900000000000001</v>
      </c>
      <c r="U62" s="114">
        <f t="shared" si="37"/>
        <v>0</v>
      </c>
      <c r="V62" s="107" t="s">
        <v>67</v>
      </c>
      <c r="W62" s="108" t="e">
        <f t="shared" si="38"/>
        <v>#VALUE!</v>
      </c>
      <c r="X62" s="102" t="s">
        <v>67</v>
      </c>
      <c r="Y62" s="103" t="e">
        <f t="shared" si="39"/>
        <v>#VALUE!</v>
      </c>
      <c r="Z62" s="163" t="s">
        <v>67</v>
      </c>
      <c r="AA62" s="164" t="e">
        <f t="shared" si="40"/>
        <v>#VALUE!</v>
      </c>
      <c r="AB62" s="142">
        <v>2.25</v>
      </c>
      <c r="AC62" s="143">
        <f t="shared" si="7"/>
        <v>0</v>
      </c>
      <c r="AD62" s="176" t="s">
        <v>67</v>
      </c>
      <c r="AE62" s="177" t="e">
        <f t="shared" si="8"/>
        <v>#VALUE!</v>
      </c>
      <c r="AF62" s="154" t="s">
        <v>67</v>
      </c>
      <c r="AG62" s="155" t="e">
        <f t="shared" si="9"/>
        <v>#VALUE!</v>
      </c>
      <c r="AH62" s="158">
        <v>2</v>
      </c>
      <c r="AI62" s="131">
        <f t="shared" si="10"/>
        <v>0</v>
      </c>
      <c r="AJ62" s="182" t="s">
        <v>67</v>
      </c>
      <c r="AK62" s="183" t="e">
        <f t="shared" si="11"/>
        <v>#VALUE!</v>
      </c>
      <c r="AL62" s="76" t="s">
        <v>67</v>
      </c>
      <c r="AM62" s="52" t="e">
        <f t="shared" si="12"/>
        <v>#VALUE!</v>
      </c>
      <c r="AN62" s="170" t="s">
        <v>67</v>
      </c>
      <c r="AO62" s="171" t="e">
        <f t="shared" si="13"/>
        <v>#VALUE!</v>
      </c>
      <c r="AP62" s="148" t="s">
        <v>67</v>
      </c>
      <c r="AQ62" s="149" t="e">
        <f t="shared" si="14"/>
        <v>#VALUE!</v>
      </c>
      <c r="AR62" s="148" t="s">
        <v>67</v>
      </c>
      <c r="AS62" s="149" t="e">
        <f t="shared" si="15"/>
        <v>#VALUE!</v>
      </c>
      <c r="AT62" s="237"/>
      <c r="AU62" s="238"/>
    </row>
    <row r="63" spans="1:47" x14ac:dyDescent="0.25">
      <c r="A63" s="55" t="e">
        <f>IF(ORÇAMENTO!#REF!="","",(ORÇAMENTO!#REF!))</f>
        <v>#REF!</v>
      </c>
      <c r="B63" s="56" t="e">
        <f>IF(ORÇAMENTO!#REF!="","",(ORÇAMENTO!#REF!))</f>
        <v>#REF!</v>
      </c>
      <c r="C63" s="47"/>
      <c r="D63" s="47" t="e">
        <f>IF(ORÇAMENTO!#REF!="","",(ORÇAMENTO!#REF!))</f>
        <v>#REF!</v>
      </c>
      <c r="E63" s="51">
        <f t="shared" si="16"/>
        <v>20.22</v>
      </c>
      <c r="F63" s="51">
        <f t="shared" si="17"/>
        <v>0</v>
      </c>
      <c r="G63" s="75"/>
      <c r="H63" s="107">
        <v>38.9</v>
      </c>
      <c r="I63" s="119">
        <f t="shared" si="31"/>
        <v>0</v>
      </c>
      <c r="J63" s="124">
        <v>28.89</v>
      </c>
      <c r="K63" s="125">
        <f t="shared" si="32"/>
        <v>0</v>
      </c>
      <c r="L63" s="130" t="s">
        <v>67</v>
      </c>
      <c r="M63" s="131" t="e">
        <f t="shared" si="33"/>
        <v>#VALUE!</v>
      </c>
      <c r="N63" s="136">
        <v>22.9</v>
      </c>
      <c r="O63" s="137">
        <f t="shared" si="34"/>
        <v>0</v>
      </c>
      <c r="P63" s="76" t="s">
        <v>67</v>
      </c>
      <c r="Q63" s="52" t="e">
        <f t="shared" si="35"/>
        <v>#VALUE!</v>
      </c>
      <c r="R63" s="77" t="s">
        <v>67</v>
      </c>
      <c r="S63" s="53" t="e">
        <f t="shared" si="36"/>
        <v>#VALUE!</v>
      </c>
      <c r="T63" s="113">
        <v>20.22</v>
      </c>
      <c r="U63" s="114">
        <f t="shared" si="37"/>
        <v>0</v>
      </c>
      <c r="V63" s="107" t="s">
        <v>67</v>
      </c>
      <c r="W63" s="108" t="e">
        <f t="shared" si="38"/>
        <v>#VALUE!</v>
      </c>
      <c r="X63" s="102" t="s">
        <v>67</v>
      </c>
      <c r="Y63" s="103" t="e">
        <f t="shared" si="39"/>
        <v>#VALUE!</v>
      </c>
      <c r="Z63" s="163" t="s">
        <v>67</v>
      </c>
      <c r="AA63" s="164" t="e">
        <f t="shared" si="40"/>
        <v>#VALUE!</v>
      </c>
      <c r="AB63" s="142">
        <v>35</v>
      </c>
      <c r="AC63" s="143">
        <f t="shared" si="7"/>
        <v>0</v>
      </c>
      <c r="AD63" s="176" t="s">
        <v>67</v>
      </c>
      <c r="AE63" s="177" t="e">
        <f t="shared" si="8"/>
        <v>#VALUE!</v>
      </c>
      <c r="AF63" s="154" t="s">
        <v>67</v>
      </c>
      <c r="AG63" s="155" t="e">
        <f t="shared" si="9"/>
        <v>#VALUE!</v>
      </c>
      <c r="AH63" s="158">
        <v>38.9</v>
      </c>
      <c r="AI63" s="131">
        <f t="shared" si="10"/>
        <v>0</v>
      </c>
      <c r="AJ63" s="182" t="s">
        <v>67</v>
      </c>
      <c r="AK63" s="183" t="e">
        <f t="shared" si="11"/>
        <v>#VALUE!</v>
      </c>
      <c r="AL63" s="76" t="s">
        <v>67</v>
      </c>
      <c r="AM63" s="52" t="e">
        <f t="shared" si="12"/>
        <v>#VALUE!</v>
      </c>
      <c r="AN63" s="170" t="s">
        <v>67</v>
      </c>
      <c r="AO63" s="171" t="e">
        <f t="shared" si="13"/>
        <v>#VALUE!</v>
      </c>
      <c r="AP63" s="148" t="s">
        <v>67</v>
      </c>
      <c r="AQ63" s="149" t="e">
        <f t="shared" si="14"/>
        <v>#VALUE!</v>
      </c>
      <c r="AR63" s="148" t="s">
        <v>67</v>
      </c>
      <c r="AS63" s="149" t="e">
        <f t="shared" si="15"/>
        <v>#VALUE!</v>
      </c>
      <c r="AT63" s="237"/>
      <c r="AU63" s="238"/>
    </row>
    <row r="64" spans="1:47" x14ac:dyDescent="0.25">
      <c r="A64" s="55" t="e">
        <f>IF(ORÇAMENTO!#REF!="","",(ORÇAMENTO!#REF!))</f>
        <v>#REF!</v>
      </c>
      <c r="B64" s="56" t="e">
        <f>IF(ORÇAMENTO!#REF!="","",(ORÇAMENTO!#REF!))</f>
        <v>#REF!</v>
      </c>
      <c r="C64" s="47"/>
      <c r="D64" s="47" t="e">
        <f>IF(ORÇAMENTO!#REF!="","",(ORÇAMENTO!#REF!))</f>
        <v>#REF!</v>
      </c>
      <c r="E64" s="51">
        <f t="shared" si="16"/>
        <v>6.9</v>
      </c>
      <c r="F64" s="51">
        <f t="shared" si="17"/>
        <v>0</v>
      </c>
      <c r="G64" s="75"/>
      <c r="H64" s="107">
        <v>6.9</v>
      </c>
      <c r="I64" s="119">
        <f t="shared" si="31"/>
        <v>0</v>
      </c>
      <c r="J64" s="124">
        <v>16.5</v>
      </c>
      <c r="K64" s="125">
        <f t="shared" si="32"/>
        <v>0</v>
      </c>
      <c r="L64" s="130" t="s">
        <v>67</v>
      </c>
      <c r="M64" s="131" t="e">
        <f t="shared" si="33"/>
        <v>#VALUE!</v>
      </c>
      <c r="N64" s="136" t="s">
        <v>67</v>
      </c>
      <c r="O64" s="137" t="e">
        <f t="shared" si="34"/>
        <v>#VALUE!</v>
      </c>
      <c r="P64" s="76" t="s">
        <v>67</v>
      </c>
      <c r="Q64" s="52" t="e">
        <f t="shared" si="35"/>
        <v>#VALUE!</v>
      </c>
      <c r="R64" s="77" t="s">
        <v>67</v>
      </c>
      <c r="S64" s="53" t="e">
        <f t="shared" si="36"/>
        <v>#VALUE!</v>
      </c>
      <c r="T64" s="113">
        <v>10.4</v>
      </c>
      <c r="U64" s="114">
        <f t="shared" si="37"/>
        <v>0</v>
      </c>
      <c r="V64" s="107" t="s">
        <v>67</v>
      </c>
      <c r="W64" s="108" t="e">
        <f t="shared" si="38"/>
        <v>#VALUE!</v>
      </c>
      <c r="X64" s="102" t="s">
        <v>67</v>
      </c>
      <c r="Y64" s="103" t="e">
        <f t="shared" si="39"/>
        <v>#VALUE!</v>
      </c>
      <c r="Z64" s="163" t="s">
        <v>67</v>
      </c>
      <c r="AA64" s="164" t="e">
        <f t="shared" si="40"/>
        <v>#VALUE!</v>
      </c>
      <c r="AB64" s="142">
        <v>11.6</v>
      </c>
      <c r="AC64" s="143">
        <f t="shared" si="7"/>
        <v>0</v>
      </c>
      <c r="AD64" s="176" t="s">
        <v>67</v>
      </c>
      <c r="AE64" s="177" t="e">
        <f t="shared" si="8"/>
        <v>#VALUE!</v>
      </c>
      <c r="AF64" s="154" t="s">
        <v>67</v>
      </c>
      <c r="AG64" s="155" t="e">
        <f t="shared" si="9"/>
        <v>#VALUE!</v>
      </c>
      <c r="AH64" s="158">
        <v>7.25</v>
      </c>
      <c r="AI64" s="131">
        <f t="shared" si="10"/>
        <v>0</v>
      </c>
      <c r="AJ64" s="182" t="s">
        <v>67</v>
      </c>
      <c r="AK64" s="183" t="e">
        <f t="shared" si="11"/>
        <v>#VALUE!</v>
      </c>
      <c r="AL64" s="76" t="s">
        <v>67</v>
      </c>
      <c r="AM64" s="52" t="e">
        <f t="shared" si="12"/>
        <v>#VALUE!</v>
      </c>
      <c r="AN64" s="170" t="s">
        <v>67</v>
      </c>
      <c r="AO64" s="171" t="e">
        <f t="shared" si="13"/>
        <v>#VALUE!</v>
      </c>
      <c r="AP64" s="148" t="s">
        <v>67</v>
      </c>
      <c r="AQ64" s="149" t="e">
        <f t="shared" si="14"/>
        <v>#VALUE!</v>
      </c>
      <c r="AR64" s="148" t="s">
        <v>67</v>
      </c>
      <c r="AS64" s="149" t="e">
        <f t="shared" si="15"/>
        <v>#VALUE!</v>
      </c>
      <c r="AT64" s="237"/>
      <c r="AU64" s="238"/>
    </row>
    <row r="65" spans="1:47" x14ac:dyDescent="0.25">
      <c r="A65" s="55" t="e">
        <f>IF(ORÇAMENTO!#REF!="","",(ORÇAMENTO!#REF!))</f>
        <v>#REF!</v>
      </c>
      <c r="B65" s="56" t="e">
        <f>IF(ORÇAMENTO!#REF!="","",(ORÇAMENTO!#REF!))</f>
        <v>#REF!</v>
      </c>
      <c r="C65" s="47"/>
      <c r="D65" s="47" t="e">
        <f>IF(ORÇAMENTO!#REF!="","",(ORÇAMENTO!#REF!))</f>
        <v>#REF!</v>
      </c>
      <c r="E65" s="51">
        <f t="shared" si="16"/>
        <v>19.989999999999998</v>
      </c>
      <c r="F65" s="51">
        <f t="shared" si="17"/>
        <v>0</v>
      </c>
      <c r="G65" s="75"/>
      <c r="H65" s="107">
        <v>26.9</v>
      </c>
      <c r="I65" s="119">
        <f t="shared" si="31"/>
        <v>0</v>
      </c>
      <c r="J65" s="124">
        <v>35</v>
      </c>
      <c r="K65" s="125">
        <f t="shared" si="32"/>
        <v>0</v>
      </c>
      <c r="L65" s="130" t="s">
        <v>67</v>
      </c>
      <c r="M65" s="131" t="e">
        <f t="shared" si="33"/>
        <v>#VALUE!</v>
      </c>
      <c r="N65" s="136" t="s">
        <v>67</v>
      </c>
      <c r="O65" s="137" t="e">
        <f t="shared" si="34"/>
        <v>#VALUE!</v>
      </c>
      <c r="P65" s="76" t="s">
        <v>67</v>
      </c>
      <c r="Q65" s="52" t="e">
        <f t="shared" si="35"/>
        <v>#VALUE!</v>
      </c>
      <c r="R65" s="77" t="s">
        <v>67</v>
      </c>
      <c r="S65" s="54" t="e">
        <f t="shared" si="36"/>
        <v>#VALUE!</v>
      </c>
      <c r="T65" s="113">
        <v>20.669999999999998</v>
      </c>
      <c r="U65" s="114">
        <f t="shared" si="37"/>
        <v>0</v>
      </c>
      <c r="V65" s="107">
        <v>19.989999999999998</v>
      </c>
      <c r="W65" s="108">
        <f t="shared" si="38"/>
        <v>0</v>
      </c>
      <c r="X65" s="102" t="s">
        <v>67</v>
      </c>
      <c r="Y65" s="103" t="e">
        <f t="shared" si="39"/>
        <v>#VALUE!</v>
      </c>
      <c r="Z65" s="163" t="s">
        <v>67</v>
      </c>
      <c r="AA65" s="164" t="e">
        <f t="shared" si="40"/>
        <v>#VALUE!</v>
      </c>
      <c r="AB65" s="142">
        <v>26</v>
      </c>
      <c r="AC65" s="143">
        <f t="shared" si="7"/>
        <v>0</v>
      </c>
      <c r="AD65" s="176" t="s">
        <v>67</v>
      </c>
      <c r="AE65" s="177" t="e">
        <f t="shared" si="8"/>
        <v>#VALUE!</v>
      </c>
      <c r="AF65" s="154" t="s">
        <v>67</v>
      </c>
      <c r="AG65" s="155" t="e">
        <f t="shared" si="9"/>
        <v>#VALUE!</v>
      </c>
      <c r="AH65" s="158">
        <v>26.9</v>
      </c>
      <c r="AI65" s="131">
        <f t="shared" si="10"/>
        <v>0</v>
      </c>
      <c r="AJ65" s="182" t="s">
        <v>67</v>
      </c>
      <c r="AK65" s="183" t="e">
        <f t="shared" si="11"/>
        <v>#VALUE!</v>
      </c>
      <c r="AL65" s="76" t="s">
        <v>67</v>
      </c>
      <c r="AM65" s="52" t="e">
        <f t="shared" si="12"/>
        <v>#VALUE!</v>
      </c>
      <c r="AN65" s="170" t="s">
        <v>67</v>
      </c>
      <c r="AO65" s="171" t="e">
        <f t="shared" si="13"/>
        <v>#VALUE!</v>
      </c>
      <c r="AP65" s="148" t="s">
        <v>67</v>
      </c>
      <c r="AQ65" s="149" t="e">
        <f t="shared" si="14"/>
        <v>#VALUE!</v>
      </c>
      <c r="AR65" s="148" t="s">
        <v>67</v>
      </c>
      <c r="AS65" s="149" t="e">
        <f t="shared" si="15"/>
        <v>#VALUE!</v>
      </c>
      <c r="AT65" s="237"/>
      <c r="AU65" s="238"/>
    </row>
    <row r="66" spans="1:47" x14ac:dyDescent="0.25">
      <c r="A66" s="55" t="e">
        <f>IF(ORÇAMENTO!#REF!="","",(ORÇAMENTO!#REF!))</f>
        <v>#REF!</v>
      </c>
      <c r="B66" s="56" t="e">
        <f>IF(ORÇAMENTO!#REF!="","",(ORÇAMENTO!#REF!))</f>
        <v>#REF!</v>
      </c>
      <c r="C66" s="47"/>
      <c r="D66" s="47" t="e">
        <f>IF(ORÇAMENTO!#REF!="","",(ORÇAMENTO!#REF!))</f>
        <v>#REF!</v>
      </c>
      <c r="E66" s="51">
        <f t="shared" si="16"/>
        <v>2.5</v>
      </c>
      <c r="F66" s="51">
        <f t="shared" si="17"/>
        <v>0</v>
      </c>
      <c r="G66" s="75"/>
      <c r="H66" s="107">
        <v>2.5</v>
      </c>
      <c r="I66" s="119">
        <f t="shared" si="31"/>
        <v>0</v>
      </c>
      <c r="J66" s="124">
        <v>2.57</v>
      </c>
      <c r="K66" s="125">
        <f t="shared" si="32"/>
        <v>0</v>
      </c>
      <c r="L66" s="130" t="s">
        <v>67</v>
      </c>
      <c r="M66" s="131" t="e">
        <f t="shared" si="33"/>
        <v>#VALUE!</v>
      </c>
      <c r="N66" s="136" t="s">
        <v>67</v>
      </c>
      <c r="O66" s="137" t="e">
        <f t="shared" si="34"/>
        <v>#VALUE!</v>
      </c>
      <c r="P66" s="76" t="s">
        <v>67</v>
      </c>
      <c r="Q66" s="52" t="e">
        <f t="shared" si="35"/>
        <v>#VALUE!</v>
      </c>
      <c r="R66" s="77" t="s">
        <v>67</v>
      </c>
      <c r="S66" s="53" t="e">
        <f t="shared" si="36"/>
        <v>#VALUE!</v>
      </c>
      <c r="T66" s="113">
        <v>2.52</v>
      </c>
      <c r="U66" s="114">
        <f t="shared" si="37"/>
        <v>0</v>
      </c>
      <c r="V66" s="107">
        <v>7.3</v>
      </c>
      <c r="W66" s="108">
        <f t="shared" si="38"/>
        <v>0</v>
      </c>
      <c r="X66" s="102" t="s">
        <v>67</v>
      </c>
      <c r="Y66" s="103" t="e">
        <f t="shared" si="39"/>
        <v>#VALUE!</v>
      </c>
      <c r="Z66" s="163" t="s">
        <v>67</v>
      </c>
      <c r="AA66" s="164" t="e">
        <f t="shared" si="40"/>
        <v>#VALUE!</v>
      </c>
      <c r="AB66" s="142">
        <v>3.4</v>
      </c>
      <c r="AC66" s="143">
        <f t="shared" si="7"/>
        <v>0</v>
      </c>
      <c r="AD66" s="176" t="s">
        <v>67</v>
      </c>
      <c r="AE66" s="177" t="e">
        <f t="shared" si="8"/>
        <v>#VALUE!</v>
      </c>
      <c r="AF66" s="154" t="s">
        <v>67</v>
      </c>
      <c r="AG66" s="155" t="e">
        <f t="shared" si="9"/>
        <v>#VALUE!</v>
      </c>
      <c r="AH66" s="158">
        <v>2.79</v>
      </c>
      <c r="AI66" s="131">
        <f t="shared" si="10"/>
        <v>0</v>
      </c>
      <c r="AJ66" s="182" t="s">
        <v>67</v>
      </c>
      <c r="AK66" s="183" t="e">
        <f t="shared" si="11"/>
        <v>#VALUE!</v>
      </c>
      <c r="AL66" s="76" t="s">
        <v>67</v>
      </c>
      <c r="AM66" s="52" t="e">
        <f t="shared" si="12"/>
        <v>#VALUE!</v>
      </c>
      <c r="AN66" s="170" t="s">
        <v>67</v>
      </c>
      <c r="AO66" s="171" t="e">
        <f t="shared" si="13"/>
        <v>#VALUE!</v>
      </c>
      <c r="AP66" s="148" t="s">
        <v>67</v>
      </c>
      <c r="AQ66" s="149" t="e">
        <f t="shared" si="14"/>
        <v>#VALUE!</v>
      </c>
      <c r="AR66" s="148" t="s">
        <v>67</v>
      </c>
      <c r="AS66" s="149" t="e">
        <f t="shared" si="15"/>
        <v>#VALUE!</v>
      </c>
      <c r="AT66" s="237"/>
      <c r="AU66" s="238"/>
    </row>
    <row r="67" spans="1:47" x14ac:dyDescent="0.25">
      <c r="A67" s="55" t="e">
        <f>IF(ORÇAMENTO!#REF!="","",(ORÇAMENTO!#REF!))</f>
        <v>#REF!</v>
      </c>
      <c r="B67" s="56" t="e">
        <f>IF(ORÇAMENTO!#REF!="","",(ORÇAMENTO!#REF!))</f>
        <v>#REF!</v>
      </c>
      <c r="C67" s="47"/>
      <c r="D67" s="47" t="e">
        <f>IF(ORÇAMENTO!#REF!="","",(ORÇAMENTO!#REF!))</f>
        <v>#REF!</v>
      </c>
      <c r="E67" s="51">
        <f t="shared" si="16"/>
        <v>9.32</v>
      </c>
      <c r="F67" s="51">
        <f t="shared" si="17"/>
        <v>0</v>
      </c>
      <c r="G67" s="75"/>
      <c r="H67" s="107">
        <v>14.99</v>
      </c>
      <c r="I67" s="119">
        <f t="shared" si="31"/>
        <v>0</v>
      </c>
      <c r="J67" s="124">
        <v>9.32</v>
      </c>
      <c r="K67" s="125">
        <f t="shared" si="32"/>
        <v>0</v>
      </c>
      <c r="L67" s="130" t="s">
        <v>67</v>
      </c>
      <c r="M67" s="131" t="e">
        <f t="shared" si="33"/>
        <v>#VALUE!</v>
      </c>
      <c r="N67" s="136" t="s">
        <v>67</v>
      </c>
      <c r="O67" s="137" t="e">
        <f t="shared" si="34"/>
        <v>#VALUE!</v>
      </c>
      <c r="P67" s="76" t="s">
        <v>67</v>
      </c>
      <c r="Q67" s="52" t="e">
        <f t="shared" si="35"/>
        <v>#VALUE!</v>
      </c>
      <c r="R67" s="77" t="s">
        <v>67</v>
      </c>
      <c r="S67" s="54" t="e">
        <f t="shared" si="36"/>
        <v>#VALUE!</v>
      </c>
      <c r="T67" s="113" t="s">
        <v>67</v>
      </c>
      <c r="U67" s="114" t="e">
        <f t="shared" si="37"/>
        <v>#VALUE!</v>
      </c>
      <c r="V67" s="107">
        <v>14.99</v>
      </c>
      <c r="W67" s="108">
        <f t="shared" si="38"/>
        <v>0</v>
      </c>
      <c r="X67" s="102" t="s">
        <v>67</v>
      </c>
      <c r="Y67" s="103" t="e">
        <f t="shared" si="39"/>
        <v>#VALUE!</v>
      </c>
      <c r="Z67" s="163" t="s">
        <v>67</v>
      </c>
      <c r="AA67" s="164" t="e">
        <f t="shared" si="40"/>
        <v>#VALUE!</v>
      </c>
      <c r="AB67" s="142" t="s">
        <v>67</v>
      </c>
      <c r="AC67" s="143" t="e">
        <f t="shared" ref="AC67:AC130" si="41">AB67*$C67</f>
        <v>#VALUE!</v>
      </c>
      <c r="AD67" s="176" t="s">
        <v>67</v>
      </c>
      <c r="AE67" s="177" t="e">
        <f t="shared" ref="AE67:AE130" si="42">AD67*$C67</f>
        <v>#VALUE!</v>
      </c>
      <c r="AF67" s="154" t="s">
        <v>67</v>
      </c>
      <c r="AG67" s="155" t="e">
        <f t="shared" ref="AG67:AG130" si="43">AF67*$C67</f>
        <v>#VALUE!</v>
      </c>
      <c r="AH67" s="158">
        <v>14.99</v>
      </c>
      <c r="AI67" s="131">
        <f t="shared" ref="AI67:AI130" si="44">AH67*$C67</f>
        <v>0</v>
      </c>
      <c r="AJ67" s="182" t="s">
        <v>67</v>
      </c>
      <c r="AK67" s="183" t="e">
        <f t="shared" ref="AK67:AK130" si="45">AJ67*$C67</f>
        <v>#VALUE!</v>
      </c>
      <c r="AL67" s="76" t="s">
        <v>67</v>
      </c>
      <c r="AM67" s="52" t="e">
        <f t="shared" ref="AM67:AM130" si="46">AL67*$C67</f>
        <v>#VALUE!</v>
      </c>
      <c r="AN67" s="170" t="s">
        <v>67</v>
      </c>
      <c r="AO67" s="171" t="e">
        <f t="shared" ref="AO67:AO130" si="47">AN67*$C67</f>
        <v>#VALUE!</v>
      </c>
      <c r="AP67" s="148" t="s">
        <v>67</v>
      </c>
      <c r="AQ67" s="149" t="e">
        <f t="shared" ref="AQ67:AQ130" si="48">AP67*$C67</f>
        <v>#VALUE!</v>
      </c>
      <c r="AR67" s="148" t="s">
        <v>67</v>
      </c>
      <c r="AS67" s="149" t="e">
        <f t="shared" ref="AS67:AS130" si="49">AR67*$C67</f>
        <v>#VALUE!</v>
      </c>
      <c r="AT67" s="237"/>
      <c r="AU67" s="238"/>
    </row>
    <row r="68" spans="1:47" x14ac:dyDescent="0.25">
      <c r="A68" s="55" t="e">
        <f>IF(ORÇAMENTO!#REF!="","",(ORÇAMENTO!#REF!))</f>
        <v>#REF!</v>
      </c>
      <c r="B68" s="56" t="e">
        <f>IF(ORÇAMENTO!#REF!="","",(ORÇAMENTO!#REF!))</f>
        <v>#REF!</v>
      </c>
      <c r="C68" s="47"/>
      <c r="D68" s="47" t="e">
        <f>IF(ORÇAMENTO!#REF!="","",(ORÇAMENTO!#REF!))</f>
        <v>#REF!</v>
      </c>
      <c r="E68" s="51">
        <f t="shared" ref="E68:E131" si="50">IF(H68="","",IF(R68="","",IF(T68="","",IF(V68="","",IF(X68="","",IF(Z68="","",IF(AB68="","",IF(AD68="","",IF(AF68="","",IF(AH68="","",IF(AJ68="","",IF(AL68="","",IF(AN68="","",IF(AP68="","",IF(AR68="","",MIN(H68,J68,L68,N68,P68,R68,T68,V68,X68,Z68,AB68,AD68,AF68,AH68,AJ68,AL68,AP68,AR68))))))))))))))))</f>
        <v>2.57</v>
      </c>
      <c r="F68" s="51">
        <f t="shared" ref="F68:F131" si="51">IF(E68="","",SUM(E68*C68))</f>
        <v>0</v>
      </c>
      <c r="G68" s="75"/>
      <c r="H68" s="107">
        <v>5.9</v>
      </c>
      <c r="I68" s="119">
        <f t="shared" si="31"/>
        <v>0</v>
      </c>
      <c r="J68" s="124">
        <v>2.57</v>
      </c>
      <c r="K68" s="125">
        <f t="shared" si="32"/>
        <v>0</v>
      </c>
      <c r="L68" s="130" t="s">
        <v>67</v>
      </c>
      <c r="M68" s="131" t="e">
        <f t="shared" si="33"/>
        <v>#VALUE!</v>
      </c>
      <c r="N68" s="136" t="s">
        <v>67</v>
      </c>
      <c r="O68" s="137" t="e">
        <f t="shared" si="34"/>
        <v>#VALUE!</v>
      </c>
      <c r="P68" s="76" t="s">
        <v>67</v>
      </c>
      <c r="Q68" s="52" t="e">
        <f t="shared" si="35"/>
        <v>#VALUE!</v>
      </c>
      <c r="R68" s="77" t="s">
        <v>67</v>
      </c>
      <c r="S68" s="53" t="e">
        <f t="shared" si="36"/>
        <v>#VALUE!</v>
      </c>
      <c r="T68" s="113">
        <v>5.7819999999999991</v>
      </c>
      <c r="U68" s="114">
        <f t="shared" si="37"/>
        <v>0</v>
      </c>
      <c r="V68" s="107" t="s">
        <v>67</v>
      </c>
      <c r="W68" s="108" t="e">
        <f t="shared" si="38"/>
        <v>#VALUE!</v>
      </c>
      <c r="X68" s="102" t="s">
        <v>67</v>
      </c>
      <c r="Y68" s="103" t="e">
        <f t="shared" si="39"/>
        <v>#VALUE!</v>
      </c>
      <c r="Z68" s="163" t="s">
        <v>67</v>
      </c>
      <c r="AA68" s="164" t="e">
        <f t="shared" si="40"/>
        <v>#VALUE!</v>
      </c>
      <c r="AB68" s="142">
        <v>6.8</v>
      </c>
      <c r="AC68" s="143">
        <f t="shared" si="41"/>
        <v>0</v>
      </c>
      <c r="AD68" s="176" t="s">
        <v>67</v>
      </c>
      <c r="AE68" s="177" t="e">
        <f t="shared" si="42"/>
        <v>#VALUE!</v>
      </c>
      <c r="AF68" s="154" t="s">
        <v>67</v>
      </c>
      <c r="AG68" s="155" t="e">
        <f t="shared" si="43"/>
        <v>#VALUE!</v>
      </c>
      <c r="AH68" s="158" t="s">
        <v>67</v>
      </c>
      <c r="AI68" s="131" t="e">
        <f t="shared" si="44"/>
        <v>#VALUE!</v>
      </c>
      <c r="AJ68" s="182" t="s">
        <v>67</v>
      </c>
      <c r="AK68" s="183" t="e">
        <f t="shared" si="45"/>
        <v>#VALUE!</v>
      </c>
      <c r="AL68" s="76" t="s">
        <v>67</v>
      </c>
      <c r="AM68" s="52" t="e">
        <f t="shared" si="46"/>
        <v>#VALUE!</v>
      </c>
      <c r="AN68" s="170" t="s">
        <v>67</v>
      </c>
      <c r="AO68" s="171" t="e">
        <f t="shared" si="47"/>
        <v>#VALUE!</v>
      </c>
      <c r="AP68" s="148" t="s">
        <v>67</v>
      </c>
      <c r="AQ68" s="149" t="e">
        <f t="shared" si="48"/>
        <v>#VALUE!</v>
      </c>
      <c r="AR68" s="148" t="s">
        <v>67</v>
      </c>
      <c r="AS68" s="149" t="e">
        <f t="shared" si="49"/>
        <v>#VALUE!</v>
      </c>
      <c r="AT68" s="237"/>
      <c r="AU68" s="238"/>
    </row>
    <row r="69" spans="1:47" ht="15" customHeight="1" x14ac:dyDescent="0.25">
      <c r="A69" s="55" t="e">
        <f>IF(ORÇAMENTO!#REF!="","",(ORÇAMENTO!#REF!))</f>
        <v>#REF!</v>
      </c>
      <c r="B69" s="56" t="e">
        <f>IF(ORÇAMENTO!#REF!="","",(ORÇAMENTO!#REF!))</f>
        <v>#REF!</v>
      </c>
      <c r="C69" s="47"/>
      <c r="D69" s="47" t="e">
        <f>IF(ORÇAMENTO!#REF!="","",(ORÇAMENTO!#REF!))</f>
        <v>#REF!</v>
      </c>
      <c r="E69" s="51">
        <f t="shared" si="50"/>
        <v>3.5</v>
      </c>
      <c r="F69" s="51">
        <f t="shared" si="51"/>
        <v>0</v>
      </c>
      <c r="G69" s="75"/>
      <c r="H69" s="107">
        <v>16.899999999999999</v>
      </c>
      <c r="I69" s="119">
        <f t="shared" si="31"/>
        <v>0</v>
      </c>
      <c r="J69" s="124" t="s">
        <v>67</v>
      </c>
      <c r="K69" s="125" t="e">
        <f t="shared" si="32"/>
        <v>#VALUE!</v>
      </c>
      <c r="L69" s="130" t="s">
        <v>67</v>
      </c>
      <c r="M69" s="131" t="e">
        <f t="shared" si="33"/>
        <v>#VALUE!</v>
      </c>
      <c r="N69" s="136" t="s">
        <v>67</v>
      </c>
      <c r="O69" s="137" t="e">
        <f t="shared" si="34"/>
        <v>#VALUE!</v>
      </c>
      <c r="P69" s="76" t="s">
        <v>67</v>
      </c>
      <c r="Q69" s="52" t="e">
        <f t="shared" si="35"/>
        <v>#VALUE!</v>
      </c>
      <c r="R69" s="77" t="s">
        <v>67</v>
      </c>
      <c r="S69" s="53" t="e">
        <f t="shared" si="36"/>
        <v>#VALUE!</v>
      </c>
      <c r="T69" s="113">
        <v>3.5</v>
      </c>
      <c r="U69" s="114">
        <f t="shared" si="37"/>
        <v>0</v>
      </c>
      <c r="V69" s="107" t="s">
        <v>67</v>
      </c>
      <c r="W69" s="108" t="e">
        <f t="shared" si="38"/>
        <v>#VALUE!</v>
      </c>
      <c r="X69" s="102" t="s">
        <v>67</v>
      </c>
      <c r="Y69" s="103" t="e">
        <f t="shared" si="39"/>
        <v>#VALUE!</v>
      </c>
      <c r="Z69" s="163" t="s">
        <v>67</v>
      </c>
      <c r="AA69" s="164" t="e">
        <f t="shared" si="40"/>
        <v>#VALUE!</v>
      </c>
      <c r="AB69" s="142" t="s">
        <v>67</v>
      </c>
      <c r="AC69" s="143" t="e">
        <f t="shared" si="41"/>
        <v>#VALUE!</v>
      </c>
      <c r="AD69" s="176" t="s">
        <v>67</v>
      </c>
      <c r="AE69" s="177" t="e">
        <f t="shared" si="42"/>
        <v>#VALUE!</v>
      </c>
      <c r="AF69" s="154" t="s">
        <v>67</v>
      </c>
      <c r="AG69" s="155" t="e">
        <f t="shared" si="43"/>
        <v>#VALUE!</v>
      </c>
      <c r="AH69" s="158">
        <v>8.75</v>
      </c>
      <c r="AI69" s="131">
        <f t="shared" si="44"/>
        <v>0</v>
      </c>
      <c r="AJ69" s="182" t="s">
        <v>67</v>
      </c>
      <c r="AK69" s="183" t="e">
        <f t="shared" si="45"/>
        <v>#VALUE!</v>
      </c>
      <c r="AL69" s="76" t="s">
        <v>67</v>
      </c>
      <c r="AM69" s="52" t="e">
        <f t="shared" si="46"/>
        <v>#VALUE!</v>
      </c>
      <c r="AN69" s="170" t="s">
        <v>67</v>
      </c>
      <c r="AO69" s="171" t="e">
        <f t="shared" si="47"/>
        <v>#VALUE!</v>
      </c>
      <c r="AP69" s="148" t="s">
        <v>67</v>
      </c>
      <c r="AQ69" s="149" t="e">
        <f t="shared" si="48"/>
        <v>#VALUE!</v>
      </c>
      <c r="AR69" s="148" t="s">
        <v>67</v>
      </c>
      <c r="AS69" s="149" t="e">
        <f t="shared" si="49"/>
        <v>#VALUE!</v>
      </c>
      <c r="AT69" s="237"/>
      <c r="AU69" s="238"/>
    </row>
    <row r="70" spans="1:47" x14ac:dyDescent="0.25">
      <c r="A70" s="55" t="e">
        <f>IF(ORÇAMENTO!#REF!="","",(ORÇAMENTO!#REF!))</f>
        <v>#REF!</v>
      </c>
      <c r="B70" s="56" t="e">
        <f>IF(ORÇAMENTO!#REF!="","",(ORÇAMENTO!#REF!))</f>
        <v>#REF!</v>
      </c>
      <c r="C70" s="47"/>
      <c r="D70" s="47" t="e">
        <f>IF(ORÇAMENTO!#REF!="","",(ORÇAMENTO!#REF!))</f>
        <v>#REF!</v>
      </c>
      <c r="E70" s="51">
        <f t="shared" si="50"/>
        <v>21</v>
      </c>
      <c r="F70" s="51">
        <f t="shared" si="51"/>
        <v>0</v>
      </c>
      <c r="G70" s="75"/>
      <c r="H70" s="107" t="s">
        <v>67</v>
      </c>
      <c r="I70" s="119" t="e">
        <f t="shared" si="31"/>
        <v>#VALUE!</v>
      </c>
      <c r="J70" s="124" t="s">
        <v>67</v>
      </c>
      <c r="K70" s="125" t="e">
        <f t="shared" si="32"/>
        <v>#VALUE!</v>
      </c>
      <c r="L70" s="130" t="s">
        <v>67</v>
      </c>
      <c r="M70" s="131" t="e">
        <f t="shared" si="33"/>
        <v>#VALUE!</v>
      </c>
      <c r="N70" s="136" t="s">
        <v>67</v>
      </c>
      <c r="O70" s="137" t="e">
        <f t="shared" si="34"/>
        <v>#VALUE!</v>
      </c>
      <c r="P70" s="76" t="s">
        <v>67</v>
      </c>
      <c r="Q70" s="52" t="e">
        <f t="shared" si="35"/>
        <v>#VALUE!</v>
      </c>
      <c r="R70" s="78" t="s">
        <v>67</v>
      </c>
      <c r="S70" s="53" t="e">
        <f t="shared" si="36"/>
        <v>#VALUE!</v>
      </c>
      <c r="T70" s="113">
        <v>24.7</v>
      </c>
      <c r="U70" s="114">
        <f t="shared" si="37"/>
        <v>0</v>
      </c>
      <c r="V70" s="107" t="s">
        <v>67</v>
      </c>
      <c r="W70" s="108" t="e">
        <f t="shared" si="38"/>
        <v>#VALUE!</v>
      </c>
      <c r="X70" s="102" t="s">
        <v>67</v>
      </c>
      <c r="Y70" s="103" t="e">
        <f t="shared" si="39"/>
        <v>#VALUE!</v>
      </c>
      <c r="Z70" s="163" t="s">
        <v>67</v>
      </c>
      <c r="AA70" s="164" t="e">
        <f t="shared" si="40"/>
        <v>#VALUE!</v>
      </c>
      <c r="AB70" s="142">
        <v>21</v>
      </c>
      <c r="AC70" s="143">
        <f t="shared" si="41"/>
        <v>0</v>
      </c>
      <c r="AD70" s="176" t="s">
        <v>67</v>
      </c>
      <c r="AE70" s="177" t="e">
        <f t="shared" si="42"/>
        <v>#VALUE!</v>
      </c>
      <c r="AF70" s="154" t="s">
        <v>67</v>
      </c>
      <c r="AG70" s="155" t="e">
        <f t="shared" si="43"/>
        <v>#VALUE!</v>
      </c>
      <c r="AH70" s="158" t="s">
        <v>67</v>
      </c>
      <c r="AI70" s="131" t="e">
        <f t="shared" si="44"/>
        <v>#VALUE!</v>
      </c>
      <c r="AJ70" s="182" t="s">
        <v>67</v>
      </c>
      <c r="AK70" s="183" t="e">
        <f t="shared" si="45"/>
        <v>#VALUE!</v>
      </c>
      <c r="AL70" s="76" t="s">
        <v>67</v>
      </c>
      <c r="AM70" s="52" t="e">
        <f t="shared" si="46"/>
        <v>#VALUE!</v>
      </c>
      <c r="AN70" s="170" t="s">
        <v>67</v>
      </c>
      <c r="AO70" s="171" t="e">
        <f t="shared" si="47"/>
        <v>#VALUE!</v>
      </c>
      <c r="AP70" s="148" t="s">
        <v>67</v>
      </c>
      <c r="AQ70" s="149" t="e">
        <f t="shared" si="48"/>
        <v>#VALUE!</v>
      </c>
      <c r="AR70" s="148" t="s">
        <v>67</v>
      </c>
      <c r="AS70" s="149" t="e">
        <f t="shared" si="49"/>
        <v>#VALUE!</v>
      </c>
      <c r="AT70" s="237"/>
      <c r="AU70" s="238"/>
    </row>
    <row r="71" spans="1:47" x14ac:dyDescent="0.25">
      <c r="A71" s="55" t="e">
        <f>IF(ORÇAMENTO!#REF!="","",(ORÇAMENTO!#REF!))</f>
        <v>#REF!</v>
      </c>
      <c r="B71" s="56" t="e">
        <f>IF(ORÇAMENTO!#REF!="","",(ORÇAMENTO!#REF!))</f>
        <v>#REF!</v>
      </c>
      <c r="C71" s="47"/>
      <c r="D71" s="47" t="e">
        <f>IF(ORÇAMENTO!#REF!="","",(ORÇAMENTO!#REF!))</f>
        <v>#REF!</v>
      </c>
      <c r="E71" s="51">
        <f t="shared" si="50"/>
        <v>1.67</v>
      </c>
      <c r="F71" s="51">
        <f t="shared" si="51"/>
        <v>0</v>
      </c>
      <c r="G71" s="75"/>
      <c r="H71" s="107">
        <v>3.9</v>
      </c>
      <c r="I71" s="119">
        <f t="shared" si="31"/>
        <v>0</v>
      </c>
      <c r="J71" s="124">
        <v>1.67</v>
      </c>
      <c r="K71" s="125">
        <f t="shared" si="32"/>
        <v>0</v>
      </c>
      <c r="L71" s="130">
        <v>7.9</v>
      </c>
      <c r="M71" s="131">
        <f t="shared" si="33"/>
        <v>0</v>
      </c>
      <c r="N71" s="136" t="s">
        <v>67</v>
      </c>
      <c r="O71" s="137" t="e">
        <f t="shared" si="34"/>
        <v>#VALUE!</v>
      </c>
      <c r="P71" s="76" t="s">
        <v>67</v>
      </c>
      <c r="Q71" s="52" t="e">
        <f t="shared" si="35"/>
        <v>#VALUE!</v>
      </c>
      <c r="R71" s="77" t="s">
        <v>67</v>
      </c>
      <c r="S71" s="54" t="e">
        <f t="shared" si="36"/>
        <v>#VALUE!</v>
      </c>
      <c r="T71" s="113">
        <v>1.7999999999999998</v>
      </c>
      <c r="U71" s="114">
        <f t="shared" si="37"/>
        <v>0</v>
      </c>
      <c r="V71" s="107" t="s">
        <v>67</v>
      </c>
      <c r="W71" s="108" t="e">
        <f t="shared" si="38"/>
        <v>#VALUE!</v>
      </c>
      <c r="X71" s="102" t="s">
        <v>67</v>
      </c>
      <c r="Y71" s="103" t="e">
        <f t="shared" si="39"/>
        <v>#VALUE!</v>
      </c>
      <c r="Z71" s="163" t="s">
        <v>67</v>
      </c>
      <c r="AA71" s="164" t="e">
        <f t="shared" si="40"/>
        <v>#VALUE!</v>
      </c>
      <c r="AB71" s="142">
        <v>2.85</v>
      </c>
      <c r="AC71" s="143">
        <f t="shared" si="41"/>
        <v>0</v>
      </c>
      <c r="AD71" s="176" t="s">
        <v>67</v>
      </c>
      <c r="AE71" s="177" t="e">
        <f t="shared" si="42"/>
        <v>#VALUE!</v>
      </c>
      <c r="AF71" s="154" t="s">
        <v>67</v>
      </c>
      <c r="AG71" s="155" t="e">
        <f t="shared" si="43"/>
        <v>#VALUE!</v>
      </c>
      <c r="AH71" s="158">
        <v>2.85</v>
      </c>
      <c r="AI71" s="131">
        <f t="shared" si="44"/>
        <v>0</v>
      </c>
      <c r="AJ71" s="182" t="s">
        <v>67</v>
      </c>
      <c r="AK71" s="183" t="e">
        <f t="shared" si="45"/>
        <v>#VALUE!</v>
      </c>
      <c r="AL71" s="76" t="s">
        <v>67</v>
      </c>
      <c r="AM71" s="52" t="e">
        <f t="shared" si="46"/>
        <v>#VALUE!</v>
      </c>
      <c r="AN71" s="170" t="s">
        <v>67</v>
      </c>
      <c r="AO71" s="171" t="e">
        <f t="shared" si="47"/>
        <v>#VALUE!</v>
      </c>
      <c r="AP71" s="148" t="s">
        <v>67</v>
      </c>
      <c r="AQ71" s="149" t="e">
        <f t="shared" si="48"/>
        <v>#VALUE!</v>
      </c>
      <c r="AR71" s="148" t="s">
        <v>67</v>
      </c>
      <c r="AS71" s="149" t="e">
        <f t="shared" si="49"/>
        <v>#VALUE!</v>
      </c>
      <c r="AT71" s="237"/>
      <c r="AU71" s="238"/>
    </row>
    <row r="72" spans="1:47" x14ac:dyDescent="0.25">
      <c r="A72" s="55" t="e">
        <f>IF(ORÇAMENTO!#REF!="","",(ORÇAMENTO!#REF!))</f>
        <v>#REF!</v>
      </c>
      <c r="B72" s="56" t="e">
        <f>IF(ORÇAMENTO!#REF!="","",(ORÇAMENTO!#REF!))</f>
        <v>#REF!</v>
      </c>
      <c r="C72" s="47"/>
      <c r="D72" s="47" t="e">
        <f>IF(ORÇAMENTO!#REF!="","",(ORÇAMENTO!#REF!))</f>
        <v>#REF!</v>
      </c>
      <c r="E72" s="51">
        <f t="shared" si="50"/>
        <v>18.899999999999999</v>
      </c>
      <c r="F72" s="51">
        <f t="shared" si="51"/>
        <v>0</v>
      </c>
      <c r="G72" s="75"/>
      <c r="H72" s="107">
        <v>18.899999999999999</v>
      </c>
      <c r="I72" s="119">
        <f t="shared" si="31"/>
        <v>0</v>
      </c>
      <c r="J72" s="124">
        <v>22.3</v>
      </c>
      <c r="K72" s="125">
        <f t="shared" si="32"/>
        <v>0</v>
      </c>
      <c r="L72" s="130" t="s">
        <v>67</v>
      </c>
      <c r="M72" s="131" t="e">
        <f t="shared" si="33"/>
        <v>#VALUE!</v>
      </c>
      <c r="N72" s="136" t="s">
        <v>67</v>
      </c>
      <c r="O72" s="137" t="e">
        <f t="shared" si="34"/>
        <v>#VALUE!</v>
      </c>
      <c r="P72" s="76" t="s">
        <v>67</v>
      </c>
      <c r="Q72" s="52" t="e">
        <f t="shared" si="35"/>
        <v>#VALUE!</v>
      </c>
      <c r="R72" s="77" t="s">
        <v>67</v>
      </c>
      <c r="S72" s="53" t="e">
        <f t="shared" si="36"/>
        <v>#VALUE!</v>
      </c>
      <c r="T72" s="113">
        <v>26.400000000000002</v>
      </c>
      <c r="U72" s="114">
        <f t="shared" si="37"/>
        <v>0</v>
      </c>
      <c r="V72" s="107">
        <v>21.75</v>
      </c>
      <c r="W72" s="108">
        <f t="shared" si="38"/>
        <v>0</v>
      </c>
      <c r="X72" s="102" t="s">
        <v>67</v>
      </c>
      <c r="Y72" s="103" t="e">
        <f t="shared" si="39"/>
        <v>#VALUE!</v>
      </c>
      <c r="Z72" s="163" t="s">
        <v>67</v>
      </c>
      <c r="AA72" s="164" t="e">
        <f t="shared" si="40"/>
        <v>#VALUE!</v>
      </c>
      <c r="AB72" s="142">
        <v>27.99</v>
      </c>
      <c r="AC72" s="143">
        <f t="shared" si="41"/>
        <v>0</v>
      </c>
      <c r="AD72" s="176" t="s">
        <v>67</v>
      </c>
      <c r="AE72" s="177" t="e">
        <f t="shared" si="42"/>
        <v>#VALUE!</v>
      </c>
      <c r="AF72" s="154" t="s">
        <v>67</v>
      </c>
      <c r="AG72" s="155" t="e">
        <f t="shared" si="43"/>
        <v>#VALUE!</v>
      </c>
      <c r="AH72" s="158">
        <v>19.899999999999999</v>
      </c>
      <c r="AI72" s="131">
        <f t="shared" si="44"/>
        <v>0</v>
      </c>
      <c r="AJ72" s="182" t="s">
        <v>67</v>
      </c>
      <c r="AK72" s="183" t="e">
        <f t="shared" si="45"/>
        <v>#VALUE!</v>
      </c>
      <c r="AL72" s="76" t="s">
        <v>67</v>
      </c>
      <c r="AM72" s="52" t="e">
        <f t="shared" si="46"/>
        <v>#VALUE!</v>
      </c>
      <c r="AN72" s="170" t="s">
        <v>67</v>
      </c>
      <c r="AO72" s="171" t="e">
        <f t="shared" si="47"/>
        <v>#VALUE!</v>
      </c>
      <c r="AP72" s="148" t="s">
        <v>67</v>
      </c>
      <c r="AQ72" s="149" t="e">
        <f t="shared" si="48"/>
        <v>#VALUE!</v>
      </c>
      <c r="AR72" s="148" t="s">
        <v>67</v>
      </c>
      <c r="AS72" s="149" t="e">
        <f t="shared" si="49"/>
        <v>#VALUE!</v>
      </c>
      <c r="AT72" s="237"/>
      <c r="AU72" s="238"/>
    </row>
    <row r="73" spans="1:47" x14ac:dyDescent="0.25">
      <c r="A73" s="55" t="e">
        <f>IF(ORÇAMENTO!#REF!="","",(ORÇAMENTO!#REF!))</f>
        <v>#REF!</v>
      </c>
      <c r="B73" s="56" t="e">
        <f>IF(ORÇAMENTO!#REF!="","",(ORÇAMENTO!#REF!))</f>
        <v>#REF!</v>
      </c>
      <c r="C73" s="47"/>
      <c r="D73" s="47" t="e">
        <f>IF(ORÇAMENTO!#REF!="","",(ORÇAMENTO!#REF!))</f>
        <v>#REF!</v>
      </c>
      <c r="E73" s="51">
        <f t="shared" si="50"/>
        <v>18.899999999999999</v>
      </c>
      <c r="F73" s="51">
        <f t="shared" si="51"/>
        <v>0</v>
      </c>
      <c r="G73" s="75"/>
      <c r="H73" s="107">
        <v>18.899999999999999</v>
      </c>
      <c r="I73" s="119">
        <f t="shared" si="31"/>
        <v>0</v>
      </c>
      <c r="J73" s="124">
        <v>22.3</v>
      </c>
      <c r="K73" s="125">
        <f t="shared" si="32"/>
        <v>0</v>
      </c>
      <c r="L73" s="130" t="s">
        <v>67</v>
      </c>
      <c r="M73" s="131" t="e">
        <f t="shared" si="33"/>
        <v>#VALUE!</v>
      </c>
      <c r="N73" s="136" t="s">
        <v>67</v>
      </c>
      <c r="O73" s="137" t="e">
        <f t="shared" si="34"/>
        <v>#VALUE!</v>
      </c>
      <c r="P73" s="76" t="s">
        <v>67</v>
      </c>
      <c r="Q73" s="52" t="e">
        <f t="shared" si="35"/>
        <v>#VALUE!</v>
      </c>
      <c r="R73" s="77" t="s">
        <v>67</v>
      </c>
      <c r="S73" s="53" t="e">
        <f t="shared" si="36"/>
        <v>#VALUE!</v>
      </c>
      <c r="T73" s="113">
        <v>26.400000000000002</v>
      </c>
      <c r="U73" s="114">
        <f t="shared" si="37"/>
        <v>0</v>
      </c>
      <c r="V73" s="107">
        <v>21.75</v>
      </c>
      <c r="W73" s="108">
        <f t="shared" si="38"/>
        <v>0</v>
      </c>
      <c r="X73" s="102" t="s">
        <v>67</v>
      </c>
      <c r="Y73" s="103" t="e">
        <f t="shared" si="39"/>
        <v>#VALUE!</v>
      </c>
      <c r="Z73" s="163" t="s">
        <v>67</v>
      </c>
      <c r="AA73" s="164" t="e">
        <f t="shared" si="40"/>
        <v>#VALUE!</v>
      </c>
      <c r="AB73" s="142">
        <v>27.99</v>
      </c>
      <c r="AC73" s="143">
        <f t="shared" si="41"/>
        <v>0</v>
      </c>
      <c r="AD73" s="176" t="s">
        <v>67</v>
      </c>
      <c r="AE73" s="177" t="e">
        <f t="shared" si="42"/>
        <v>#VALUE!</v>
      </c>
      <c r="AF73" s="154" t="s">
        <v>67</v>
      </c>
      <c r="AG73" s="155" t="e">
        <f t="shared" si="43"/>
        <v>#VALUE!</v>
      </c>
      <c r="AH73" s="158">
        <v>19.899999999999999</v>
      </c>
      <c r="AI73" s="131">
        <f t="shared" si="44"/>
        <v>0</v>
      </c>
      <c r="AJ73" s="182" t="s">
        <v>67</v>
      </c>
      <c r="AK73" s="183" t="e">
        <f t="shared" si="45"/>
        <v>#VALUE!</v>
      </c>
      <c r="AL73" s="76" t="s">
        <v>67</v>
      </c>
      <c r="AM73" s="52" t="e">
        <f t="shared" si="46"/>
        <v>#VALUE!</v>
      </c>
      <c r="AN73" s="170" t="s">
        <v>67</v>
      </c>
      <c r="AO73" s="171" t="e">
        <f t="shared" si="47"/>
        <v>#VALUE!</v>
      </c>
      <c r="AP73" s="148" t="s">
        <v>67</v>
      </c>
      <c r="AQ73" s="149" t="e">
        <f t="shared" si="48"/>
        <v>#VALUE!</v>
      </c>
      <c r="AR73" s="148" t="s">
        <v>67</v>
      </c>
      <c r="AS73" s="149" t="e">
        <f t="shared" si="49"/>
        <v>#VALUE!</v>
      </c>
      <c r="AT73" s="237"/>
      <c r="AU73" s="238"/>
    </row>
    <row r="74" spans="1:47" x14ac:dyDescent="0.25">
      <c r="A74" s="55" t="e">
        <f>IF(ORÇAMENTO!#REF!="","",(ORÇAMENTO!#REF!))</f>
        <v>#REF!</v>
      </c>
      <c r="B74" s="56" t="e">
        <f>IF(ORÇAMENTO!#REF!="","",(ORÇAMENTO!#REF!))</f>
        <v>#REF!</v>
      </c>
      <c r="C74" s="47"/>
      <c r="D74" s="47" t="e">
        <f>IF(ORÇAMENTO!#REF!="","",(ORÇAMENTO!#REF!))</f>
        <v>#REF!</v>
      </c>
      <c r="E74" s="51">
        <f t="shared" si="50"/>
        <v>18.899999999999999</v>
      </c>
      <c r="F74" s="51">
        <f t="shared" si="51"/>
        <v>0</v>
      </c>
      <c r="G74" s="75"/>
      <c r="H74" s="107">
        <v>18.899999999999999</v>
      </c>
      <c r="I74" s="119">
        <f t="shared" si="31"/>
        <v>0</v>
      </c>
      <c r="J74" s="124">
        <v>22.3</v>
      </c>
      <c r="K74" s="125">
        <f t="shared" si="32"/>
        <v>0</v>
      </c>
      <c r="L74" s="130" t="s">
        <v>67</v>
      </c>
      <c r="M74" s="131" t="e">
        <f t="shared" si="33"/>
        <v>#VALUE!</v>
      </c>
      <c r="N74" s="136" t="s">
        <v>67</v>
      </c>
      <c r="O74" s="137" t="e">
        <f t="shared" si="34"/>
        <v>#VALUE!</v>
      </c>
      <c r="P74" s="76" t="s">
        <v>67</v>
      </c>
      <c r="Q74" s="52" t="e">
        <f t="shared" si="35"/>
        <v>#VALUE!</v>
      </c>
      <c r="R74" s="77" t="s">
        <v>67</v>
      </c>
      <c r="S74" s="53" t="e">
        <f t="shared" si="36"/>
        <v>#VALUE!</v>
      </c>
      <c r="T74" s="113">
        <v>26.400000000000002</v>
      </c>
      <c r="U74" s="114">
        <f t="shared" si="37"/>
        <v>0</v>
      </c>
      <c r="V74" s="107">
        <v>21.75</v>
      </c>
      <c r="W74" s="108">
        <f t="shared" si="38"/>
        <v>0</v>
      </c>
      <c r="X74" s="102" t="s">
        <v>67</v>
      </c>
      <c r="Y74" s="103" t="e">
        <f t="shared" si="39"/>
        <v>#VALUE!</v>
      </c>
      <c r="Z74" s="163" t="s">
        <v>67</v>
      </c>
      <c r="AA74" s="164" t="e">
        <f t="shared" si="40"/>
        <v>#VALUE!</v>
      </c>
      <c r="AB74" s="142">
        <v>27.99</v>
      </c>
      <c r="AC74" s="143">
        <f t="shared" si="41"/>
        <v>0</v>
      </c>
      <c r="AD74" s="176" t="s">
        <v>67</v>
      </c>
      <c r="AE74" s="177" t="e">
        <f t="shared" si="42"/>
        <v>#VALUE!</v>
      </c>
      <c r="AF74" s="154" t="s">
        <v>67</v>
      </c>
      <c r="AG74" s="155" t="e">
        <f t="shared" si="43"/>
        <v>#VALUE!</v>
      </c>
      <c r="AH74" s="158">
        <v>19.899999999999999</v>
      </c>
      <c r="AI74" s="131">
        <f t="shared" si="44"/>
        <v>0</v>
      </c>
      <c r="AJ74" s="182" t="s">
        <v>67</v>
      </c>
      <c r="AK74" s="183" t="e">
        <f t="shared" si="45"/>
        <v>#VALUE!</v>
      </c>
      <c r="AL74" s="76" t="s">
        <v>67</v>
      </c>
      <c r="AM74" s="52" t="e">
        <f t="shared" si="46"/>
        <v>#VALUE!</v>
      </c>
      <c r="AN74" s="170" t="s">
        <v>67</v>
      </c>
      <c r="AO74" s="171" t="e">
        <f t="shared" si="47"/>
        <v>#VALUE!</v>
      </c>
      <c r="AP74" s="148" t="s">
        <v>67</v>
      </c>
      <c r="AQ74" s="149" t="e">
        <f t="shared" si="48"/>
        <v>#VALUE!</v>
      </c>
      <c r="AR74" s="148" t="s">
        <v>67</v>
      </c>
      <c r="AS74" s="149" t="e">
        <f t="shared" si="49"/>
        <v>#VALUE!</v>
      </c>
      <c r="AT74" s="237"/>
      <c r="AU74" s="238"/>
    </row>
    <row r="75" spans="1:47" x14ac:dyDescent="0.25">
      <c r="A75" s="55" t="e">
        <f>IF(ORÇAMENTO!#REF!="","",(ORÇAMENTO!#REF!))</f>
        <v>#REF!</v>
      </c>
      <c r="B75" s="56" t="e">
        <f>IF(ORÇAMENTO!#REF!="","",(ORÇAMENTO!#REF!))</f>
        <v>#REF!</v>
      </c>
      <c r="C75" s="47"/>
      <c r="D75" s="47" t="e">
        <f>IF(ORÇAMENTO!#REF!="","",(ORÇAMENTO!#REF!))</f>
        <v>#REF!</v>
      </c>
      <c r="E75" s="51">
        <f t="shared" si="50"/>
        <v>18.899999999999999</v>
      </c>
      <c r="F75" s="51">
        <f t="shared" si="51"/>
        <v>0</v>
      </c>
      <c r="G75" s="75"/>
      <c r="H75" s="107">
        <v>18.899999999999999</v>
      </c>
      <c r="I75" s="119">
        <f t="shared" ref="I75:I138" si="52">H75*$C75</f>
        <v>0</v>
      </c>
      <c r="J75" s="124">
        <v>22.3</v>
      </c>
      <c r="K75" s="125">
        <f t="shared" ref="K75:K138" si="53">J75*$C75</f>
        <v>0</v>
      </c>
      <c r="L75" s="130" t="s">
        <v>67</v>
      </c>
      <c r="M75" s="131" t="e">
        <f t="shared" ref="M75:M138" si="54">L75*$C75</f>
        <v>#VALUE!</v>
      </c>
      <c r="N75" s="136" t="s">
        <v>67</v>
      </c>
      <c r="O75" s="137" t="e">
        <f t="shared" ref="O75:O138" si="55">N75*$C75</f>
        <v>#VALUE!</v>
      </c>
      <c r="P75" s="76" t="s">
        <v>67</v>
      </c>
      <c r="Q75" s="52" t="e">
        <f t="shared" ref="Q75:Q138" si="56">P75*$C75</f>
        <v>#VALUE!</v>
      </c>
      <c r="R75" s="77" t="s">
        <v>67</v>
      </c>
      <c r="S75" s="54" t="e">
        <f t="shared" ref="S75:S138" si="57">R75*$C75</f>
        <v>#VALUE!</v>
      </c>
      <c r="T75" s="113">
        <v>26.400000000000002</v>
      </c>
      <c r="U75" s="114">
        <f t="shared" ref="U75:U138" si="58">T75*$C75</f>
        <v>0</v>
      </c>
      <c r="V75" s="107">
        <v>21.75</v>
      </c>
      <c r="W75" s="108">
        <f t="shared" ref="W75:W138" si="59">V75*$C75</f>
        <v>0</v>
      </c>
      <c r="X75" s="102" t="s">
        <v>67</v>
      </c>
      <c r="Y75" s="103" t="e">
        <f t="shared" ref="Y75:Y138" si="60">X75*$C75</f>
        <v>#VALUE!</v>
      </c>
      <c r="Z75" s="163" t="s">
        <v>67</v>
      </c>
      <c r="AA75" s="164" t="e">
        <f t="shared" ref="AA75:AA138" si="61">Z75*$C75</f>
        <v>#VALUE!</v>
      </c>
      <c r="AB75" s="142">
        <v>27.99</v>
      </c>
      <c r="AC75" s="143">
        <f t="shared" si="41"/>
        <v>0</v>
      </c>
      <c r="AD75" s="176" t="s">
        <v>67</v>
      </c>
      <c r="AE75" s="177" t="e">
        <f t="shared" si="42"/>
        <v>#VALUE!</v>
      </c>
      <c r="AF75" s="154" t="s">
        <v>67</v>
      </c>
      <c r="AG75" s="155" t="e">
        <f t="shared" si="43"/>
        <v>#VALUE!</v>
      </c>
      <c r="AH75" s="158">
        <v>19.899999999999999</v>
      </c>
      <c r="AI75" s="131">
        <f t="shared" si="44"/>
        <v>0</v>
      </c>
      <c r="AJ75" s="182" t="s">
        <v>67</v>
      </c>
      <c r="AK75" s="183" t="e">
        <f t="shared" si="45"/>
        <v>#VALUE!</v>
      </c>
      <c r="AL75" s="76" t="s">
        <v>67</v>
      </c>
      <c r="AM75" s="52" t="e">
        <f t="shared" si="46"/>
        <v>#VALUE!</v>
      </c>
      <c r="AN75" s="170" t="s">
        <v>67</v>
      </c>
      <c r="AO75" s="171" t="e">
        <f t="shared" si="47"/>
        <v>#VALUE!</v>
      </c>
      <c r="AP75" s="148" t="s">
        <v>67</v>
      </c>
      <c r="AQ75" s="149" t="e">
        <f t="shared" si="48"/>
        <v>#VALUE!</v>
      </c>
      <c r="AR75" s="148" t="s">
        <v>67</v>
      </c>
      <c r="AS75" s="149" t="e">
        <f t="shared" si="49"/>
        <v>#VALUE!</v>
      </c>
      <c r="AT75" s="237"/>
      <c r="AU75" s="238"/>
    </row>
    <row r="76" spans="1:47" x14ac:dyDescent="0.25">
      <c r="A76" s="55" t="e">
        <f>IF(ORÇAMENTO!#REF!="","",(ORÇAMENTO!#REF!))</f>
        <v>#REF!</v>
      </c>
      <c r="B76" s="56" t="e">
        <f>IF(ORÇAMENTO!#REF!="","",(ORÇAMENTO!#REF!))</f>
        <v>#REF!</v>
      </c>
      <c r="C76" s="47"/>
      <c r="D76" s="47" t="e">
        <f>IF(ORÇAMENTO!#REF!="","",(ORÇAMENTO!#REF!))</f>
        <v>#REF!</v>
      </c>
      <c r="E76" s="51">
        <f t="shared" si="50"/>
        <v>0.64</v>
      </c>
      <c r="F76" s="51">
        <f t="shared" si="51"/>
        <v>0</v>
      </c>
      <c r="G76" s="75"/>
      <c r="H76" s="107">
        <v>0.79</v>
      </c>
      <c r="I76" s="119">
        <f t="shared" si="52"/>
        <v>0</v>
      </c>
      <c r="J76" s="124">
        <v>4.75</v>
      </c>
      <c r="K76" s="125">
        <f t="shared" si="53"/>
        <v>0</v>
      </c>
      <c r="L76" s="130" t="s">
        <v>67</v>
      </c>
      <c r="M76" s="131" t="e">
        <f t="shared" si="54"/>
        <v>#VALUE!</v>
      </c>
      <c r="N76" s="136" t="s">
        <v>67</v>
      </c>
      <c r="O76" s="137" t="e">
        <f t="shared" si="55"/>
        <v>#VALUE!</v>
      </c>
      <c r="P76" s="76" t="s">
        <v>67</v>
      </c>
      <c r="Q76" s="52" t="e">
        <f t="shared" si="56"/>
        <v>#VALUE!</v>
      </c>
      <c r="R76" s="77" t="s">
        <v>67</v>
      </c>
      <c r="S76" s="53" t="e">
        <f t="shared" si="57"/>
        <v>#VALUE!</v>
      </c>
      <c r="T76" s="113">
        <v>0.64</v>
      </c>
      <c r="U76" s="114">
        <f t="shared" si="58"/>
        <v>0</v>
      </c>
      <c r="V76" s="107" t="s">
        <v>67</v>
      </c>
      <c r="W76" s="108" t="e">
        <f t="shared" si="59"/>
        <v>#VALUE!</v>
      </c>
      <c r="X76" s="102" t="s">
        <v>67</v>
      </c>
      <c r="Y76" s="103" t="e">
        <f t="shared" si="60"/>
        <v>#VALUE!</v>
      </c>
      <c r="Z76" s="163" t="s">
        <v>67</v>
      </c>
      <c r="AA76" s="164" t="e">
        <f t="shared" si="61"/>
        <v>#VALUE!</v>
      </c>
      <c r="AB76" s="142" t="s">
        <v>68</v>
      </c>
      <c r="AC76" s="143" t="e">
        <f t="shared" si="41"/>
        <v>#VALUE!</v>
      </c>
      <c r="AD76" s="176" t="s">
        <v>67</v>
      </c>
      <c r="AE76" s="177" t="e">
        <f t="shared" si="42"/>
        <v>#VALUE!</v>
      </c>
      <c r="AF76" s="154" t="s">
        <v>67</v>
      </c>
      <c r="AG76" s="155" t="e">
        <f t="shared" si="43"/>
        <v>#VALUE!</v>
      </c>
      <c r="AH76" s="158">
        <v>0.8</v>
      </c>
      <c r="AI76" s="131">
        <f t="shared" si="44"/>
        <v>0</v>
      </c>
      <c r="AJ76" s="182" t="s">
        <v>67</v>
      </c>
      <c r="AK76" s="183" t="e">
        <f t="shared" si="45"/>
        <v>#VALUE!</v>
      </c>
      <c r="AL76" s="76" t="s">
        <v>67</v>
      </c>
      <c r="AM76" s="52" t="e">
        <f t="shared" si="46"/>
        <v>#VALUE!</v>
      </c>
      <c r="AN76" s="170" t="s">
        <v>67</v>
      </c>
      <c r="AO76" s="171" t="e">
        <f t="shared" si="47"/>
        <v>#VALUE!</v>
      </c>
      <c r="AP76" s="148">
        <v>3.49</v>
      </c>
      <c r="AQ76" s="149">
        <f t="shared" si="48"/>
        <v>0</v>
      </c>
      <c r="AR76" s="148">
        <v>3.49</v>
      </c>
      <c r="AS76" s="149">
        <f t="shared" si="49"/>
        <v>0</v>
      </c>
      <c r="AT76" s="237"/>
      <c r="AU76" s="238"/>
    </row>
    <row r="77" spans="1:47" x14ac:dyDescent="0.25">
      <c r="A77" s="55" t="e">
        <f>IF(ORÇAMENTO!#REF!="","",(ORÇAMENTO!#REF!))</f>
        <v>#REF!</v>
      </c>
      <c r="B77" s="56" t="e">
        <f>IF(ORÇAMENTO!#REF!="","",(ORÇAMENTO!#REF!))</f>
        <v>#REF!</v>
      </c>
      <c r="C77" s="47"/>
      <c r="D77" s="47" t="e">
        <f>IF(ORÇAMENTO!#REF!="","",(ORÇAMENTO!#REF!))</f>
        <v>#REF!</v>
      </c>
      <c r="E77" s="51">
        <f t="shared" si="50"/>
        <v>0.1</v>
      </c>
      <c r="F77" s="51">
        <f t="shared" si="51"/>
        <v>0</v>
      </c>
      <c r="G77" s="75"/>
      <c r="H77" s="107">
        <v>0.41</v>
      </c>
      <c r="I77" s="119">
        <f t="shared" si="52"/>
        <v>0</v>
      </c>
      <c r="J77" s="124">
        <v>0.54</v>
      </c>
      <c r="K77" s="125">
        <f t="shared" si="53"/>
        <v>0</v>
      </c>
      <c r="L77" s="130">
        <v>1</v>
      </c>
      <c r="M77" s="131">
        <f t="shared" si="54"/>
        <v>0</v>
      </c>
      <c r="N77" s="136" t="s">
        <v>67</v>
      </c>
      <c r="O77" s="137" t="e">
        <f t="shared" si="55"/>
        <v>#VALUE!</v>
      </c>
      <c r="P77" s="76" t="s">
        <v>67</v>
      </c>
      <c r="Q77" s="52" t="e">
        <f t="shared" si="56"/>
        <v>#VALUE!</v>
      </c>
      <c r="R77" s="77" t="s">
        <v>67</v>
      </c>
      <c r="S77" s="53" t="e">
        <f t="shared" si="57"/>
        <v>#VALUE!</v>
      </c>
      <c r="T77" s="113">
        <v>0.44999999999999996</v>
      </c>
      <c r="U77" s="114">
        <f t="shared" si="58"/>
        <v>0</v>
      </c>
      <c r="V77" s="107">
        <v>0.1</v>
      </c>
      <c r="W77" s="108">
        <f t="shared" si="59"/>
        <v>0</v>
      </c>
      <c r="X77" s="102" t="s">
        <v>67</v>
      </c>
      <c r="Y77" s="103" t="e">
        <f t="shared" si="60"/>
        <v>#VALUE!</v>
      </c>
      <c r="Z77" s="163" t="s">
        <v>67</v>
      </c>
      <c r="AA77" s="164" t="e">
        <f t="shared" si="61"/>
        <v>#VALUE!</v>
      </c>
      <c r="AB77" s="142">
        <v>0.15</v>
      </c>
      <c r="AC77" s="143">
        <f t="shared" si="41"/>
        <v>0</v>
      </c>
      <c r="AD77" s="176" t="s">
        <v>67</v>
      </c>
      <c r="AE77" s="177" t="e">
        <f t="shared" si="42"/>
        <v>#VALUE!</v>
      </c>
      <c r="AF77" s="154" t="s">
        <v>67</v>
      </c>
      <c r="AG77" s="155" t="e">
        <f t="shared" si="43"/>
        <v>#VALUE!</v>
      </c>
      <c r="AH77" s="158">
        <v>0.25</v>
      </c>
      <c r="AI77" s="131">
        <f t="shared" si="44"/>
        <v>0</v>
      </c>
      <c r="AJ77" s="182" t="s">
        <v>67</v>
      </c>
      <c r="AK77" s="183" t="e">
        <f t="shared" si="45"/>
        <v>#VALUE!</v>
      </c>
      <c r="AL77" s="76" t="s">
        <v>67</v>
      </c>
      <c r="AM77" s="52" t="e">
        <f t="shared" si="46"/>
        <v>#VALUE!</v>
      </c>
      <c r="AN77" s="170" t="s">
        <v>67</v>
      </c>
      <c r="AO77" s="171" t="e">
        <f t="shared" si="47"/>
        <v>#VALUE!</v>
      </c>
      <c r="AP77" s="148" t="s">
        <v>67</v>
      </c>
      <c r="AQ77" s="149" t="e">
        <f t="shared" si="48"/>
        <v>#VALUE!</v>
      </c>
      <c r="AR77" s="148" t="s">
        <v>67</v>
      </c>
      <c r="AS77" s="149" t="e">
        <f t="shared" si="49"/>
        <v>#VALUE!</v>
      </c>
      <c r="AT77" s="237"/>
      <c r="AU77" s="238"/>
    </row>
    <row r="78" spans="1:47" x14ac:dyDescent="0.25">
      <c r="A78" s="55" t="e">
        <f>IF(ORÇAMENTO!#REF!="","",(ORÇAMENTO!#REF!))</f>
        <v>#REF!</v>
      </c>
      <c r="B78" s="56" t="e">
        <f>IF(ORÇAMENTO!#REF!="","",(ORÇAMENTO!#REF!))</f>
        <v>#REF!</v>
      </c>
      <c r="C78" s="47"/>
      <c r="D78" s="47" t="e">
        <f>IF(ORÇAMENTO!#REF!="","",(ORÇAMENTO!#REF!))</f>
        <v>#REF!</v>
      </c>
      <c r="E78" s="51">
        <f t="shared" si="50"/>
        <v>1.02</v>
      </c>
      <c r="F78" s="51">
        <f t="shared" si="51"/>
        <v>0</v>
      </c>
      <c r="G78" s="75"/>
      <c r="H78" s="107">
        <v>2</v>
      </c>
      <c r="I78" s="119">
        <f t="shared" si="52"/>
        <v>0</v>
      </c>
      <c r="J78" s="124">
        <v>1.1200000000000001</v>
      </c>
      <c r="K78" s="125">
        <f t="shared" si="53"/>
        <v>0</v>
      </c>
      <c r="L78" s="130">
        <v>1.9</v>
      </c>
      <c r="M78" s="131">
        <f t="shared" si="54"/>
        <v>0</v>
      </c>
      <c r="N78" s="136" t="s">
        <v>67</v>
      </c>
      <c r="O78" s="137" t="e">
        <f t="shared" si="55"/>
        <v>#VALUE!</v>
      </c>
      <c r="P78" s="76" t="s">
        <v>67</v>
      </c>
      <c r="Q78" s="52" t="e">
        <f t="shared" si="56"/>
        <v>#VALUE!</v>
      </c>
      <c r="R78" s="77" t="s">
        <v>67</v>
      </c>
      <c r="S78" s="53" t="e">
        <f t="shared" si="57"/>
        <v>#VALUE!</v>
      </c>
      <c r="T78" s="113">
        <v>1.02</v>
      </c>
      <c r="U78" s="114">
        <f t="shared" si="58"/>
        <v>0</v>
      </c>
      <c r="V78" s="107">
        <v>2.99</v>
      </c>
      <c r="W78" s="108">
        <f t="shared" si="59"/>
        <v>0</v>
      </c>
      <c r="X78" s="102" t="s">
        <v>67</v>
      </c>
      <c r="Y78" s="103" t="e">
        <f t="shared" si="60"/>
        <v>#VALUE!</v>
      </c>
      <c r="Z78" s="163" t="s">
        <v>67</v>
      </c>
      <c r="AA78" s="164" t="e">
        <f t="shared" si="61"/>
        <v>#VALUE!</v>
      </c>
      <c r="AB78" s="142">
        <v>1.39</v>
      </c>
      <c r="AC78" s="143">
        <f t="shared" si="41"/>
        <v>0</v>
      </c>
      <c r="AD78" s="176" t="s">
        <v>67</v>
      </c>
      <c r="AE78" s="177" t="e">
        <f t="shared" si="42"/>
        <v>#VALUE!</v>
      </c>
      <c r="AF78" s="154" t="s">
        <v>67</v>
      </c>
      <c r="AG78" s="155" t="e">
        <f t="shared" si="43"/>
        <v>#VALUE!</v>
      </c>
      <c r="AH78" s="158">
        <v>2</v>
      </c>
      <c r="AI78" s="131">
        <f t="shared" si="44"/>
        <v>0</v>
      </c>
      <c r="AJ78" s="182" t="s">
        <v>67</v>
      </c>
      <c r="AK78" s="183" t="e">
        <f t="shared" si="45"/>
        <v>#VALUE!</v>
      </c>
      <c r="AL78" s="76" t="s">
        <v>67</v>
      </c>
      <c r="AM78" s="52" t="e">
        <f t="shared" si="46"/>
        <v>#VALUE!</v>
      </c>
      <c r="AN78" s="170" t="s">
        <v>67</v>
      </c>
      <c r="AO78" s="171" t="e">
        <f t="shared" si="47"/>
        <v>#VALUE!</v>
      </c>
      <c r="AP78" s="148" t="s">
        <v>67</v>
      </c>
      <c r="AQ78" s="149" t="e">
        <f t="shared" si="48"/>
        <v>#VALUE!</v>
      </c>
      <c r="AR78" s="148" t="s">
        <v>67</v>
      </c>
      <c r="AS78" s="149" t="e">
        <f t="shared" si="49"/>
        <v>#VALUE!</v>
      </c>
      <c r="AT78" s="237"/>
      <c r="AU78" s="238"/>
    </row>
    <row r="79" spans="1:47" x14ac:dyDescent="0.25">
      <c r="A79" s="55" t="e">
        <f>IF(ORÇAMENTO!#REF!="","",(ORÇAMENTO!#REF!))</f>
        <v>#REF!</v>
      </c>
      <c r="B79" s="56" t="e">
        <f>IF(ORÇAMENTO!#REF!="","",(ORÇAMENTO!#REF!))</f>
        <v>#REF!</v>
      </c>
      <c r="C79" s="47"/>
      <c r="D79" s="47" t="e">
        <f>IF(ORÇAMENTO!#REF!="","",(ORÇAMENTO!#REF!))</f>
        <v>#REF!</v>
      </c>
      <c r="E79" s="51">
        <f t="shared" si="50"/>
        <v>14.25</v>
      </c>
      <c r="F79" s="51">
        <f t="shared" si="51"/>
        <v>0</v>
      </c>
      <c r="G79" s="75"/>
      <c r="H79" s="107">
        <v>18.899999999999999</v>
      </c>
      <c r="I79" s="119">
        <f t="shared" si="52"/>
        <v>0</v>
      </c>
      <c r="J79" s="124">
        <v>182.12</v>
      </c>
      <c r="K79" s="125">
        <f t="shared" si="53"/>
        <v>0</v>
      </c>
      <c r="L79" s="130" t="s">
        <v>67</v>
      </c>
      <c r="M79" s="131" t="e">
        <f t="shared" si="54"/>
        <v>#VALUE!</v>
      </c>
      <c r="N79" s="136" t="s">
        <v>67</v>
      </c>
      <c r="O79" s="137" t="e">
        <f t="shared" si="55"/>
        <v>#VALUE!</v>
      </c>
      <c r="P79" s="76" t="s">
        <v>67</v>
      </c>
      <c r="Q79" s="52" t="e">
        <f t="shared" si="56"/>
        <v>#VALUE!</v>
      </c>
      <c r="R79" s="77" t="s">
        <v>67</v>
      </c>
      <c r="S79" s="54" t="e">
        <f t="shared" si="57"/>
        <v>#VALUE!</v>
      </c>
      <c r="T79" s="113">
        <v>14.25</v>
      </c>
      <c r="U79" s="114">
        <f t="shared" si="58"/>
        <v>0</v>
      </c>
      <c r="V79" s="107" t="s">
        <v>69</v>
      </c>
      <c r="W79" s="108" t="e">
        <f t="shared" si="59"/>
        <v>#VALUE!</v>
      </c>
      <c r="X79" s="102" t="s">
        <v>67</v>
      </c>
      <c r="Y79" s="103" t="e">
        <f t="shared" si="60"/>
        <v>#VALUE!</v>
      </c>
      <c r="Z79" s="163" t="s">
        <v>67</v>
      </c>
      <c r="AA79" s="164" t="e">
        <f t="shared" si="61"/>
        <v>#VALUE!</v>
      </c>
      <c r="AB79" s="142">
        <v>28</v>
      </c>
      <c r="AC79" s="143">
        <f t="shared" si="41"/>
        <v>0</v>
      </c>
      <c r="AD79" s="176" t="s">
        <v>67</v>
      </c>
      <c r="AE79" s="177" t="e">
        <f t="shared" si="42"/>
        <v>#VALUE!</v>
      </c>
      <c r="AF79" s="154" t="s">
        <v>67</v>
      </c>
      <c r="AG79" s="155" t="e">
        <f t="shared" si="43"/>
        <v>#VALUE!</v>
      </c>
      <c r="AH79" s="158">
        <v>18.899999999999999</v>
      </c>
      <c r="AI79" s="131">
        <f t="shared" si="44"/>
        <v>0</v>
      </c>
      <c r="AJ79" s="182" t="s">
        <v>67</v>
      </c>
      <c r="AK79" s="183" t="e">
        <f t="shared" si="45"/>
        <v>#VALUE!</v>
      </c>
      <c r="AL79" s="76" t="s">
        <v>67</v>
      </c>
      <c r="AM79" s="52" t="e">
        <f t="shared" si="46"/>
        <v>#VALUE!</v>
      </c>
      <c r="AN79" s="170" t="s">
        <v>67</v>
      </c>
      <c r="AO79" s="171" t="e">
        <f t="shared" si="47"/>
        <v>#VALUE!</v>
      </c>
      <c r="AP79" s="148" t="s">
        <v>67</v>
      </c>
      <c r="AQ79" s="149" t="e">
        <f t="shared" si="48"/>
        <v>#VALUE!</v>
      </c>
      <c r="AR79" s="148" t="s">
        <v>67</v>
      </c>
      <c r="AS79" s="149" t="e">
        <f t="shared" si="49"/>
        <v>#VALUE!</v>
      </c>
      <c r="AT79" s="237"/>
      <c r="AU79" s="238"/>
    </row>
    <row r="80" spans="1:47" x14ac:dyDescent="0.25">
      <c r="A80" s="55" t="e">
        <f>IF(ORÇAMENTO!#REF!="","",(ORÇAMENTO!#REF!))</f>
        <v>#REF!</v>
      </c>
      <c r="B80" s="56" t="e">
        <f>IF(ORÇAMENTO!#REF!="","",(ORÇAMENTO!#REF!))</f>
        <v>#REF!</v>
      </c>
      <c r="C80" s="47"/>
      <c r="D80" s="47" t="e">
        <f>IF(ORÇAMENTO!#REF!="","",(ORÇAMENTO!#REF!))</f>
        <v>#REF!</v>
      </c>
      <c r="E80" s="51">
        <f t="shared" si="50"/>
        <v>14.25</v>
      </c>
      <c r="F80" s="51">
        <f t="shared" si="51"/>
        <v>0</v>
      </c>
      <c r="G80" s="75"/>
      <c r="H80" s="107">
        <v>18.899999999999999</v>
      </c>
      <c r="I80" s="119">
        <f t="shared" si="52"/>
        <v>0</v>
      </c>
      <c r="J80" s="124">
        <v>182.12</v>
      </c>
      <c r="K80" s="125">
        <f t="shared" si="53"/>
        <v>0</v>
      </c>
      <c r="L80" s="130" t="s">
        <v>67</v>
      </c>
      <c r="M80" s="131" t="e">
        <f t="shared" si="54"/>
        <v>#VALUE!</v>
      </c>
      <c r="N80" s="136" t="s">
        <v>67</v>
      </c>
      <c r="O80" s="137" t="e">
        <f t="shared" si="55"/>
        <v>#VALUE!</v>
      </c>
      <c r="P80" s="76" t="s">
        <v>67</v>
      </c>
      <c r="Q80" s="52" t="e">
        <f t="shared" si="56"/>
        <v>#VALUE!</v>
      </c>
      <c r="R80" s="77" t="s">
        <v>67</v>
      </c>
      <c r="S80" s="53" t="e">
        <f t="shared" si="57"/>
        <v>#VALUE!</v>
      </c>
      <c r="T80" s="113">
        <v>14.25</v>
      </c>
      <c r="U80" s="114">
        <f t="shared" si="58"/>
        <v>0</v>
      </c>
      <c r="V80" s="107" t="s">
        <v>67</v>
      </c>
      <c r="W80" s="108" t="e">
        <f t="shared" si="59"/>
        <v>#VALUE!</v>
      </c>
      <c r="X80" s="102" t="s">
        <v>67</v>
      </c>
      <c r="Y80" s="103" t="e">
        <f t="shared" si="60"/>
        <v>#VALUE!</v>
      </c>
      <c r="Z80" s="163" t="s">
        <v>67</v>
      </c>
      <c r="AA80" s="164" t="e">
        <f t="shared" si="61"/>
        <v>#VALUE!</v>
      </c>
      <c r="AB80" s="142">
        <v>28</v>
      </c>
      <c r="AC80" s="143">
        <f t="shared" si="41"/>
        <v>0</v>
      </c>
      <c r="AD80" s="176" t="s">
        <v>67</v>
      </c>
      <c r="AE80" s="177" t="e">
        <f t="shared" si="42"/>
        <v>#VALUE!</v>
      </c>
      <c r="AF80" s="154" t="s">
        <v>67</v>
      </c>
      <c r="AG80" s="155" t="e">
        <f t="shared" si="43"/>
        <v>#VALUE!</v>
      </c>
      <c r="AH80" s="158">
        <v>18.899999999999999</v>
      </c>
      <c r="AI80" s="131">
        <f t="shared" si="44"/>
        <v>0</v>
      </c>
      <c r="AJ80" s="182" t="s">
        <v>67</v>
      </c>
      <c r="AK80" s="183" t="e">
        <f t="shared" si="45"/>
        <v>#VALUE!</v>
      </c>
      <c r="AL80" s="76" t="s">
        <v>67</v>
      </c>
      <c r="AM80" s="52" t="e">
        <f t="shared" si="46"/>
        <v>#VALUE!</v>
      </c>
      <c r="AN80" s="170" t="s">
        <v>67</v>
      </c>
      <c r="AO80" s="171" t="e">
        <f t="shared" si="47"/>
        <v>#VALUE!</v>
      </c>
      <c r="AP80" s="148" t="s">
        <v>67</v>
      </c>
      <c r="AQ80" s="149" t="e">
        <f t="shared" si="48"/>
        <v>#VALUE!</v>
      </c>
      <c r="AR80" s="148" t="s">
        <v>67</v>
      </c>
      <c r="AS80" s="149" t="e">
        <f t="shared" si="49"/>
        <v>#VALUE!</v>
      </c>
      <c r="AT80" s="237"/>
      <c r="AU80" s="238"/>
    </row>
    <row r="81" spans="1:47" x14ac:dyDescent="0.25">
      <c r="A81" s="55" t="e">
        <f>IF(ORÇAMENTO!#REF!="","",(ORÇAMENTO!#REF!))</f>
        <v>#REF!</v>
      </c>
      <c r="B81" s="56" t="e">
        <f>IF(ORÇAMENTO!#REF!="","",(ORÇAMENTO!#REF!))</f>
        <v>#REF!</v>
      </c>
      <c r="C81" s="47"/>
      <c r="D81" s="47" t="e">
        <f>IF(ORÇAMENTO!#REF!="","",(ORÇAMENTO!#REF!))</f>
        <v>#REF!</v>
      </c>
      <c r="E81" s="51">
        <f t="shared" si="50"/>
        <v>14.25</v>
      </c>
      <c r="F81" s="51">
        <f t="shared" si="51"/>
        <v>0</v>
      </c>
      <c r="G81" s="75"/>
      <c r="H81" s="107">
        <v>18.899999999999999</v>
      </c>
      <c r="I81" s="119">
        <f t="shared" si="52"/>
        <v>0</v>
      </c>
      <c r="J81" s="124">
        <v>182.12</v>
      </c>
      <c r="K81" s="125">
        <f t="shared" si="53"/>
        <v>0</v>
      </c>
      <c r="L81" s="130" t="s">
        <v>67</v>
      </c>
      <c r="M81" s="131" t="e">
        <f t="shared" si="54"/>
        <v>#VALUE!</v>
      </c>
      <c r="N81" s="136" t="s">
        <v>67</v>
      </c>
      <c r="O81" s="137" t="e">
        <f t="shared" si="55"/>
        <v>#VALUE!</v>
      </c>
      <c r="P81" s="76" t="s">
        <v>67</v>
      </c>
      <c r="Q81" s="52" t="e">
        <f t="shared" si="56"/>
        <v>#VALUE!</v>
      </c>
      <c r="R81" s="77" t="s">
        <v>67</v>
      </c>
      <c r="S81" s="53" t="e">
        <f t="shared" si="57"/>
        <v>#VALUE!</v>
      </c>
      <c r="T81" s="113">
        <v>14.25</v>
      </c>
      <c r="U81" s="114">
        <f t="shared" si="58"/>
        <v>0</v>
      </c>
      <c r="V81" s="107" t="s">
        <v>67</v>
      </c>
      <c r="W81" s="108" t="e">
        <f t="shared" si="59"/>
        <v>#VALUE!</v>
      </c>
      <c r="X81" s="102" t="s">
        <v>67</v>
      </c>
      <c r="Y81" s="103" t="e">
        <f t="shared" si="60"/>
        <v>#VALUE!</v>
      </c>
      <c r="Z81" s="163" t="s">
        <v>67</v>
      </c>
      <c r="AA81" s="164" t="e">
        <f t="shared" si="61"/>
        <v>#VALUE!</v>
      </c>
      <c r="AB81" s="142">
        <v>28</v>
      </c>
      <c r="AC81" s="143">
        <f t="shared" si="41"/>
        <v>0</v>
      </c>
      <c r="AD81" s="176" t="s">
        <v>67</v>
      </c>
      <c r="AE81" s="177" t="e">
        <f t="shared" si="42"/>
        <v>#VALUE!</v>
      </c>
      <c r="AF81" s="154" t="s">
        <v>67</v>
      </c>
      <c r="AG81" s="155" t="e">
        <f t="shared" si="43"/>
        <v>#VALUE!</v>
      </c>
      <c r="AH81" s="158">
        <v>18.899999999999999</v>
      </c>
      <c r="AI81" s="131">
        <f t="shared" si="44"/>
        <v>0</v>
      </c>
      <c r="AJ81" s="182" t="s">
        <v>67</v>
      </c>
      <c r="AK81" s="183" t="e">
        <f t="shared" si="45"/>
        <v>#VALUE!</v>
      </c>
      <c r="AL81" s="76" t="s">
        <v>67</v>
      </c>
      <c r="AM81" s="52" t="e">
        <f t="shared" si="46"/>
        <v>#VALUE!</v>
      </c>
      <c r="AN81" s="170" t="s">
        <v>67</v>
      </c>
      <c r="AO81" s="171" t="e">
        <f t="shared" si="47"/>
        <v>#VALUE!</v>
      </c>
      <c r="AP81" s="148" t="s">
        <v>67</v>
      </c>
      <c r="AQ81" s="149" t="e">
        <f t="shared" si="48"/>
        <v>#VALUE!</v>
      </c>
      <c r="AR81" s="148" t="s">
        <v>67</v>
      </c>
      <c r="AS81" s="149" t="e">
        <f t="shared" si="49"/>
        <v>#VALUE!</v>
      </c>
      <c r="AT81" s="237"/>
      <c r="AU81" s="238"/>
    </row>
    <row r="82" spans="1:47" x14ac:dyDescent="0.25">
      <c r="A82" s="55" t="e">
        <f>IF(ORÇAMENTO!#REF!="","",(ORÇAMENTO!#REF!))</f>
        <v>#REF!</v>
      </c>
      <c r="B82" s="56" t="e">
        <f>IF(ORÇAMENTO!#REF!="","",(ORÇAMENTO!#REF!))</f>
        <v>#REF!</v>
      </c>
      <c r="C82" s="47"/>
      <c r="D82" s="47" t="e">
        <f>IF(ORÇAMENTO!#REF!="","",(ORÇAMENTO!#REF!))</f>
        <v>#REF!</v>
      </c>
      <c r="E82" s="51">
        <f t="shared" si="50"/>
        <v>14.25</v>
      </c>
      <c r="F82" s="51">
        <f t="shared" si="51"/>
        <v>0</v>
      </c>
      <c r="G82" s="75"/>
      <c r="H82" s="107">
        <v>18.899999999999999</v>
      </c>
      <c r="I82" s="119">
        <f t="shared" si="52"/>
        <v>0</v>
      </c>
      <c r="J82" s="124">
        <v>182.12</v>
      </c>
      <c r="K82" s="125">
        <f t="shared" si="53"/>
        <v>0</v>
      </c>
      <c r="L82" s="130" t="s">
        <v>67</v>
      </c>
      <c r="M82" s="131" t="e">
        <f t="shared" si="54"/>
        <v>#VALUE!</v>
      </c>
      <c r="N82" s="136" t="s">
        <v>67</v>
      </c>
      <c r="O82" s="137" t="e">
        <f t="shared" si="55"/>
        <v>#VALUE!</v>
      </c>
      <c r="P82" s="76" t="s">
        <v>67</v>
      </c>
      <c r="Q82" s="52" t="e">
        <f t="shared" si="56"/>
        <v>#VALUE!</v>
      </c>
      <c r="R82" s="77" t="s">
        <v>67</v>
      </c>
      <c r="S82" s="53" t="e">
        <f t="shared" si="57"/>
        <v>#VALUE!</v>
      </c>
      <c r="T82" s="113">
        <v>14.25</v>
      </c>
      <c r="U82" s="114">
        <f t="shared" si="58"/>
        <v>0</v>
      </c>
      <c r="V82" s="107" t="s">
        <v>67</v>
      </c>
      <c r="W82" s="108" t="e">
        <f t="shared" si="59"/>
        <v>#VALUE!</v>
      </c>
      <c r="X82" s="102" t="s">
        <v>67</v>
      </c>
      <c r="Y82" s="103" t="e">
        <f t="shared" si="60"/>
        <v>#VALUE!</v>
      </c>
      <c r="Z82" s="163" t="s">
        <v>67</v>
      </c>
      <c r="AA82" s="164" t="e">
        <f t="shared" si="61"/>
        <v>#VALUE!</v>
      </c>
      <c r="AB82" s="142">
        <v>28</v>
      </c>
      <c r="AC82" s="143">
        <f t="shared" si="41"/>
        <v>0</v>
      </c>
      <c r="AD82" s="176" t="s">
        <v>67</v>
      </c>
      <c r="AE82" s="177" t="e">
        <f t="shared" si="42"/>
        <v>#VALUE!</v>
      </c>
      <c r="AF82" s="154" t="s">
        <v>67</v>
      </c>
      <c r="AG82" s="155" t="e">
        <f t="shared" si="43"/>
        <v>#VALUE!</v>
      </c>
      <c r="AH82" s="158">
        <v>18.899999999999999</v>
      </c>
      <c r="AI82" s="131">
        <f t="shared" si="44"/>
        <v>0</v>
      </c>
      <c r="AJ82" s="182" t="s">
        <v>67</v>
      </c>
      <c r="AK82" s="183" t="e">
        <f t="shared" si="45"/>
        <v>#VALUE!</v>
      </c>
      <c r="AL82" s="76" t="s">
        <v>67</v>
      </c>
      <c r="AM82" s="52" t="e">
        <f t="shared" si="46"/>
        <v>#VALUE!</v>
      </c>
      <c r="AN82" s="170" t="s">
        <v>67</v>
      </c>
      <c r="AO82" s="171" t="e">
        <f t="shared" si="47"/>
        <v>#VALUE!</v>
      </c>
      <c r="AP82" s="148" t="s">
        <v>67</v>
      </c>
      <c r="AQ82" s="149" t="e">
        <f t="shared" si="48"/>
        <v>#VALUE!</v>
      </c>
      <c r="AR82" s="148" t="s">
        <v>67</v>
      </c>
      <c r="AS82" s="149" t="e">
        <f t="shared" si="49"/>
        <v>#VALUE!</v>
      </c>
      <c r="AT82" s="237"/>
      <c r="AU82" s="238"/>
    </row>
    <row r="83" spans="1:47" x14ac:dyDescent="0.25">
      <c r="A83" s="55" t="e">
        <f>IF(ORÇAMENTO!#REF!="","",(ORÇAMENTO!#REF!))</f>
        <v>#REF!</v>
      </c>
      <c r="B83" s="56" t="e">
        <f>IF(ORÇAMENTO!#REF!="","",(ORÇAMENTO!#REF!))</f>
        <v>#REF!</v>
      </c>
      <c r="C83" s="47"/>
      <c r="D83" s="47" t="e">
        <f>IF(ORÇAMENTO!#REF!="","",(ORÇAMENTO!#REF!))</f>
        <v>#REF!</v>
      </c>
      <c r="E83" s="51">
        <f t="shared" si="50"/>
        <v>1.32</v>
      </c>
      <c r="F83" s="51">
        <f t="shared" si="51"/>
        <v>0</v>
      </c>
      <c r="G83" s="75"/>
      <c r="H83" s="107">
        <v>1.5</v>
      </c>
      <c r="I83" s="119">
        <f t="shared" si="52"/>
        <v>0</v>
      </c>
      <c r="J83" s="124">
        <v>1.34</v>
      </c>
      <c r="K83" s="125">
        <f t="shared" si="53"/>
        <v>0</v>
      </c>
      <c r="L83" s="130" t="s">
        <v>67</v>
      </c>
      <c r="M83" s="131" t="e">
        <f t="shared" si="54"/>
        <v>#VALUE!</v>
      </c>
      <c r="N83" s="136" t="s">
        <v>67</v>
      </c>
      <c r="O83" s="137" t="e">
        <f t="shared" si="55"/>
        <v>#VALUE!</v>
      </c>
      <c r="P83" s="76" t="s">
        <v>67</v>
      </c>
      <c r="Q83" s="52" t="e">
        <f t="shared" si="56"/>
        <v>#VALUE!</v>
      </c>
      <c r="R83" s="77" t="s">
        <v>67</v>
      </c>
      <c r="S83" s="54" t="e">
        <f t="shared" si="57"/>
        <v>#VALUE!</v>
      </c>
      <c r="T83" s="113">
        <v>1.32</v>
      </c>
      <c r="U83" s="114">
        <f t="shared" si="58"/>
        <v>0</v>
      </c>
      <c r="V83" s="107">
        <v>1.68</v>
      </c>
      <c r="W83" s="108">
        <f t="shared" si="59"/>
        <v>0</v>
      </c>
      <c r="X83" s="102" t="s">
        <v>67</v>
      </c>
      <c r="Y83" s="103" t="e">
        <f t="shared" si="60"/>
        <v>#VALUE!</v>
      </c>
      <c r="Z83" s="163" t="s">
        <v>67</v>
      </c>
      <c r="AA83" s="164" t="e">
        <f t="shared" si="61"/>
        <v>#VALUE!</v>
      </c>
      <c r="AB83" s="142">
        <v>2.35</v>
      </c>
      <c r="AC83" s="143">
        <f t="shared" si="41"/>
        <v>0</v>
      </c>
      <c r="AD83" s="176" t="s">
        <v>67</v>
      </c>
      <c r="AE83" s="177" t="e">
        <f t="shared" si="42"/>
        <v>#VALUE!</v>
      </c>
      <c r="AF83" s="154" t="s">
        <v>67</v>
      </c>
      <c r="AG83" s="155" t="e">
        <f t="shared" si="43"/>
        <v>#VALUE!</v>
      </c>
      <c r="AH83" s="158">
        <v>1.5</v>
      </c>
      <c r="AI83" s="131">
        <f t="shared" si="44"/>
        <v>0</v>
      </c>
      <c r="AJ83" s="182" t="s">
        <v>67</v>
      </c>
      <c r="AK83" s="183" t="e">
        <f t="shared" si="45"/>
        <v>#VALUE!</v>
      </c>
      <c r="AL83" s="76" t="s">
        <v>67</v>
      </c>
      <c r="AM83" s="52" t="e">
        <f t="shared" si="46"/>
        <v>#VALUE!</v>
      </c>
      <c r="AN83" s="170" t="s">
        <v>67</v>
      </c>
      <c r="AO83" s="171" t="e">
        <f t="shared" si="47"/>
        <v>#VALUE!</v>
      </c>
      <c r="AP83" s="148" t="s">
        <v>67</v>
      </c>
      <c r="AQ83" s="149" t="e">
        <f t="shared" si="48"/>
        <v>#VALUE!</v>
      </c>
      <c r="AR83" s="148" t="s">
        <v>67</v>
      </c>
      <c r="AS83" s="149" t="e">
        <f t="shared" si="49"/>
        <v>#VALUE!</v>
      </c>
      <c r="AT83" s="237"/>
      <c r="AU83" s="238"/>
    </row>
    <row r="84" spans="1:47" x14ac:dyDescent="0.25">
      <c r="A84" s="55" t="e">
        <f>IF(ORÇAMENTO!#REF!="","",(ORÇAMENTO!#REF!))</f>
        <v>#REF!</v>
      </c>
      <c r="B84" s="56" t="e">
        <f>IF(ORÇAMENTO!#REF!="","",(ORÇAMENTO!#REF!))</f>
        <v>#REF!</v>
      </c>
      <c r="C84" s="47"/>
      <c r="D84" s="47" t="e">
        <f>IF(ORÇAMENTO!#REF!="","",(ORÇAMENTO!#REF!))</f>
        <v>#REF!</v>
      </c>
      <c r="E84" s="51">
        <f t="shared" si="50"/>
        <v>3.25</v>
      </c>
      <c r="F84" s="51">
        <f t="shared" si="51"/>
        <v>0</v>
      </c>
      <c r="G84" s="75"/>
      <c r="H84" s="107">
        <v>4.25</v>
      </c>
      <c r="I84" s="119">
        <f t="shared" si="52"/>
        <v>0</v>
      </c>
      <c r="J84" s="124">
        <v>5.54</v>
      </c>
      <c r="K84" s="125">
        <f t="shared" si="53"/>
        <v>0</v>
      </c>
      <c r="L84" s="130" t="s">
        <v>67</v>
      </c>
      <c r="M84" s="131" t="e">
        <f t="shared" si="54"/>
        <v>#VALUE!</v>
      </c>
      <c r="N84" s="136" t="s">
        <v>67</v>
      </c>
      <c r="O84" s="137" t="e">
        <f t="shared" si="55"/>
        <v>#VALUE!</v>
      </c>
      <c r="P84" s="76" t="s">
        <v>67</v>
      </c>
      <c r="Q84" s="52" t="e">
        <f t="shared" si="56"/>
        <v>#VALUE!</v>
      </c>
      <c r="R84" s="77" t="s">
        <v>67</v>
      </c>
      <c r="S84" s="53" t="e">
        <f t="shared" si="57"/>
        <v>#VALUE!</v>
      </c>
      <c r="T84" s="113">
        <v>5.1150000000000002</v>
      </c>
      <c r="U84" s="114">
        <f t="shared" si="58"/>
        <v>0</v>
      </c>
      <c r="V84" s="107">
        <v>5.2</v>
      </c>
      <c r="W84" s="108">
        <f t="shared" si="59"/>
        <v>0</v>
      </c>
      <c r="X84" s="102" t="s">
        <v>67</v>
      </c>
      <c r="Y84" s="103" t="e">
        <f t="shared" si="60"/>
        <v>#VALUE!</v>
      </c>
      <c r="Z84" s="163" t="s">
        <v>67</v>
      </c>
      <c r="AA84" s="164" t="e">
        <f t="shared" si="61"/>
        <v>#VALUE!</v>
      </c>
      <c r="AB84" s="142">
        <v>3.25</v>
      </c>
      <c r="AC84" s="143">
        <f t="shared" si="41"/>
        <v>0</v>
      </c>
      <c r="AD84" s="176" t="s">
        <v>67</v>
      </c>
      <c r="AE84" s="177" t="e">
        <f t="shared" si="42"/>
        <v>#VALUE!</v>
      </c>
      <c r="AF84" s="154" t="s">
        <v>67</v>
      </c>
      <c r="AG84" s="155" t="e">
        <f t="shared" si="43"/>
        <v>#VALUE!</v>
      </c>
      <c r="AH84" s="158">
        <v>4.25</v>
      </c>
      <c r="AI84" s="131">
        <f t="shared" si="44"/>
        <v>0</v>
      </c>
      <c r="AJ84" s="182" t="s">
        <v>67</v>
      </c>
      <c r="AK84" s="183" t="e">
        <f t="shared" si="45"/>
        <v>#VALUE!</v>
      </c>
      <c r="AL84" s="76" t="s">
        <v>67</v>
      </c>
      <c r="AM84" s="52" t="e">
        <f t="shared" si="46"/>
        <v>#VALUE!</v>
      </c>
      <c r="AN84" s="170" t="s">
        <v>67</v>
      </c>
      <c r="AO84" s="171" t="e">
        <f t="shared" si="47"/>
        <v>#VALUE!</v>
      </c>
      <c r="AP84" s="148" t="s">
        <v>67</v>
      </c>
      <c r="AQ84" s="149" t="e">
        <f t="shared" si="48"/>
        <v>#VALUE!</v>
      </c>
      <c r="AR84" s="148" t="s">
        <v>67</v>
      </c>
      <c r="AS84" s="149" t="e">
        <f t="shared" si="49"/>
        <v>#VALUE!</v>
      </c>
      <c r="AT84" s="237"/>
      <c r="AU84" s="238"/>
    </row>
    <row r="85" spans="1:47" x14ac:dyDescent="0.25">
      <c r="A85" s="55" t="e">
        <f>IF(ORÇAMENTO!#REF!="","",(ORÇAMENTO!#REF!))</f>
        <v>#REF!</v>
      </c>
      <c r="B85" s="56" t="e">
        <f>IF(ORÇAMENTO!#REF!="","",(ORÇAMENTO!#REF!))</f>
        <v>#REF!</v>
      </c>
      <c r="C85" s="47"/>
      <c r="D85" s="47" t="e">
        <f>IF(ORÇAMENTO!#REF!="","",(ORÇAMENTO!#REF!))</f>
        <v>#REF!</v>
      </c>
      <c r="E85" s="51">
        <f t="shared" si="50"/>
        <v>4.62</v>
      </c>
      <c r="F85" s="51">
        <f t="shared" si="51"/>
        <v>0</v>
      </c>
      <c r="G85" s="75"/>
      <c r="H85" s="107">
        <v>9.9</v>
      </c>
      <c r="I85" s="119">
        <f t="shared" si="52"/>
        <v>0</v>
      </c>
      <c r="J85" s="124">
        <v>7.41</v>
      </c>
      <c r="K85" s="125">
        <f t="shared" si="53"/>
        <v>0</v>
      </c>
      <c r="L85" s="130" t="s">
        <v>67</v>
      </c>
      <c r="M85" s="131" t="e">
        <f t="shared" si="54"/>
        <v>#VALUE!</v>
      </c>
      <c r="N85" s="136" t="s">
        <v>67</v>
      </c>
      <c r="O85" s="137" t="e">
        <f t="shared" si="55"/>
        <v>#VALUE!</v>
      </c>
      <c r="P85" s="76" t="s">
        <v>67</v>
      </c>
      <c r="Q85" s="52" t="e">
        <f t="shared" si="56"/>
        <v>#VALUE!</v>
      </c>
      <c r="R85" s="77" t="s">
        <v>67</v>
      </c>
      <c r="S85" s="54" t="e">
        <f t="shared" si="57"/>
        <v>#VALUE!</v>
      </c>
      <c r="T85" s="113">
        <v>4.62</v>
      </c>
      <c r="U85" s="114">
        <f t="shared" si="58"/>
        <v>0</v>
      </c>
      <c r="V85" s="107">
        <v>9.99</v>
      </c>
      <c r="W85" s="108">
        <f t="shared" si="59"/>
        <v>0</v>
      </c>
      <c r="X85" s="102" t="s">
        <v>67</v>
      </c>
      <c r="Y85" s="103" t="e">
        <f t="shared" si="60"/>
        <v>#VALUE!</v>
      </c>
      <c r="Z85" s="163" t="s">
        <v>67</v>
      </c>
      <c r="AA85" s="164" t="e">
        <f t="shared" si="61"/>
        <v>#VALUE!</v>
      </c>
      <c r="AB85" s="142">
        <v>6.05</v>
      </c>
      <c r="AC85" s="143">
        <f t="shared" si="41"/>
        <v>0</v>
      </c>
      <c r="AD85" s="176" t="s">
        <v>67</v>
      </c>
      <c r="AE85" s="177" t="e">
        <f t="shared" si="42"/>
        <v>#VALUE!</v>
      </c>
      <c r="AF85" s="154" t="s">
        <v>67</v>
      </c>
      <c r="AG85" s="155" t="e">
        <f t="shared" si="43"/>
        <v>#VALUE!</v>
      </c>
      <c r="AH85" s="158">
        <v>6.79</v>
      </c>
      <c r="AI85" s="131">
        <f t="shared" si="44"/>
        <v>0</v>
      </c>
      <c r="AJ85" s="182" t="s">
        <v>67</v>
      </c>
      <c r="AK85" s="183" t="e">
        <f t="shared" si="45"/>
        <v>#VALUE!</v>
      </c>
      <c r="AL85" s="76" t="s">
        <v>67</v>
      </c>
      <c r="AM85" s="52" t="e">
        <f t="shared" si="46"/>
        <v>#VALUE!</v>
      </c>
      <c r="AN85" s="170" t="s">
        <v>67</v>
      </c>
      <c r="AO85" s="171" t="e">
        <f t="shared" si="47"/>
        <v>#VALUE!</v>
      </c>
      <c r="AP85" s="148" t="s">
        <v>67</v>
      </c>
      <c r="AQ85" s="149" t="e">
        <f t="shared" si="48"/>
        <v>#VALUE!</v>
      </c>
      <c r="AR85" s="148" t="s">
        <v>67</v>
      </c>
      <c r="AS85" s="149" t="e">
        <f t="shared" si="49"/>
        <v>#VALUE!</v>
      </c>
      <c r="AT85" s="237"/>
      <c r="AU85" s="238"/>
    </row>
    <row r="86" spans="1:47" x14ac:dyDescent="0.25">
      <c r="A86" s="55" t="e">
        <f>IF(ORÇAMENTO!#REF!="","",(ORÇAMENTO!#REF!))</f>
        <v>#REF!</v>
      </c>
      <c r="B86" s="56" t="e">
        <f>IF(ORÇAMENTO!#REF!="","",(ORÇAMENTO!#REF!))</f>
        <v>#REF!</v>
      </c>
      <c r="C86" s="47"/>
      <c r="D86" s="47" t="e">
        <f>IF(ORÇAMENTO!#REF!="","",(ORÇAMENTO!#REF!))</f>
        <v>#REF!</v>
      </c>
      <c r="E86" s="51">
        <f t="shared" si="50"/>
        <v>3.95</v>
      </c>
      <c r="F86" s="51">
        <f t="shared" si="51"/>
        <v>0</v>
      </c>
      <c r="G86" s="75"/>
      <c r="H86" s="107">
        <v>4.5</v>
      </c>
      <c r="I86" s="119">
        <f t="shared" si="52"/>
        <v>0</v>
      </c>
      <c r="J86" s="124">
        <v>5.39</v>
      </c>
      <c r="K86" s="125">
        <f t="shared" si="53"/>
        <v>0</v>
      </c>
      <c r="L86" s="130" t="s">
        <v>67</v>
      </c>
      <c r="M86" s="131" t="e">
        <f t="shared" si="54"/>
        <v>#VALUE!</v>
      </c>
      <c r="N86" s="136">
        <v>4</v>
      </c>
      <c r="O86" s="137">
        <f t="shared" si="55"/>
        <v>0</v>
      </c>
      <c r="P86" s="76" t="s">
        <v>67</v>
      </c>
      <c r="Q86" s="52" t="e">
        <f t="shared" si="56"/>
        <v>#VALUE!</v>
      </c>
      <c r="R86" s="77" t="s">
        <v>67</v>
      </c>
      <c r="S86" s="53" t="e">
        <f t="shared" si="57"/>
        <v>#VALUE!</v>
      </c>
      <c r="T86" s="113">
        <v>4.9499999999999993</v>
      </c>
      <c r="U86" s="114">
        <f t="shared" si="58"/>
        <v>0</v>
      </c>
      <c r="V86" s="107">
        <v>8.66</v>
      </c>
      <c r="W86" s="108">
        <f t="shared" si="59"/>
        <v>0</v>
      </c>
      <c r="X86" s="102" t="s">
        <v>67</v>
      </c>
      <c r="Y86" s="103" t="e">
        <f t="shared" si="60"/>
        <v>#VALUE!</v>
      </c>
      <c r="Z86" s="163" t="s">
        <v>67</v>
      </c>
      <c r="AA86" s="164" t="e">
        <f t="shared" si="61"/>
        <v>#VALUE!</v>
      </c>
      <c r="AB86" s="142">
        <v>3.95</v>
      </c>
      <c r="AC86" s="143">
        <f t="shared" si="41"/>
        <v>0</v>
      </c>
      <c r="AD86" s="176" t="s">
        <v>67</v>
      </c>
      <c r="AE86" s="177" t="e">
        <f t="shared" si="42"/>
        <v>#VALUE!</v>
      </c>
      <c r="AF86" s="154" t="s">
        <v>67</v>
      </c>
      <c r="AG86" s="155" t="e">
        <f t="shared" si="43"/>
        <v>#VALUE!</v>
      </c>
      <c r="AH86" s="158">
        <v>4.5</v>
      </c>
      <c r="AI86" s="131">
        <f t="shared" si="44"/>
        <v>0</v>
      </c>
      <c r="AJ86" s="182" t="s">
        <v>67</v>
      </c>
      <c r="AK86" s="183" t="e">
        <f t="shared" si="45"/>
        <v>#VALUE!</v>
      </c>
      <c r="AL86" s="76" t="s">
        <v>67</v>
      </c>
      <c r="AM86" s="52" t="e">
        <f t="shared" si="46"/>
        <v>#VALUE!</v>
      </c>
      <c r="AN86" s="170" t="s">
        <v>67</v>
      </c>
      <c r="AO86" s="171" t="e">
        <f t="shared" si="47"/>
        <v>#VALUE!</v>
      </c>
      <c r="AP86" s="148" t="s">
        <v>67</v>
      </c>
      <c r="AQ86" s="149" t="e">
        <f t="shared" si="48"/>
        <v>#VALUE!</v>
      </c>
      <c r="AR86" s="148" t="s">
        <v>67</v>
      </c>
      <c r="AS86" s="149" t="e">
        <f t="shared" si="49"/>
        <v>#VALUE!</v>
      </c>
      <c r="AT86" s="237"/>
      <c r="AU86" s="238"/>
    </row>
    <row r="87" spans="1:47" x14ac:dyDescent="0.25">
      <c r="A87" s="55" t="e">
        <f>IF(ORÇAMENTO!#REF!="","",(ORÇAMENTO!#REF!))</f>
        <v>#REF!</v>
      </c>
      <c r="B87" s="56" t="e">
        <f>IF(ORÇAMENTO!#REF!="","",(ORÇAMENTO!#REF!))</f>
        <v>#REF!</v>
      </c>
      <c r="C87" s="47"/>
      <c r="D87" s="47" t="e">
        <f>IF(ORÇAMENTO!#REF!="","",(ORÇAMENTO!#REF!))</f>
        <v>#REF!</v>
      </c>
      <c r="E87" s="51">
        <f t="shared" si="50"/>
        <v>9.3000000000000007</v>
      </c>
      <c r="F87" s="51">
        <f t="shared" si="51"/>
        <v>0</v>
      </c>
      <c r="G87" s="75"/>
      <c r="H87" s="107">
        <v>10.5</v>
      </c>
      <c r="I87" s="119">
        <f t="shared" si="52"/>
        <v>0</v>
      </c>
      <c r="J87" s="124">
        <v>11</v>
      </c>
      <c r="K87" s="125">
        <f t="shared" si="53"/>
        <v>0</v>
      </c>
      <c r="L87" s="130" t="s">
        <v>67</v>
      </c>
      <c r="M87" s="131" t="e">
        <f t="shared" si="54"/>
        <v>#VALUE!</v>
      </c>
      <c r="N87" s="136">
        <v>9.3000000000000007</v>
      </c>
      <c r="O87" s="137">
        <f t="shared" si="55"/>
        <v>0</v>
      </c>
      <c r="P87" s="76" t="s">
        <v>67</v>
      </c>
      <c r="Q87" s="52" t="e">
        <f t="shared" si="56"/>
        <v>#VALUE!</v>
      </c>
      <c r="R87" s="77" t="s">
        <v>67</v>
      </c>
      <c r="S87" s="53" t="e">
        <f t="shared" si="57"/>
        <v>#VALUE!</v>
      </c>
      <c r="T87" s="113">
        <v>12.84</v>
      </c>
      <c r="U87" s="114">
        <f t="shared" si="58"/>
        <v>0</v>
      </c>
      <c r="V87" s="107">
        <v>16.350000000000001</v>
      </c>
      <c r="W87" s="108">
        <f t="shared" si="59"/>
        <v>0</v>
      </c>
      <c r="X87" s="102" t="s">
        <v>67</v>
      </c>
      <c r="Y87" s="103" t="e">
        <f t="shared" si="60"/>
        <v>#VALUE!</v>
      </c>
      <c r="Z87" s="163" t="s">
        <v>67</v>
      </c>
      <c r="AA87" s="164" t="e">
        <f t="shared" si="61"/>
        <v>#VALUE!</v>
      </c>
      <c r="AB87" s="142">
        <v>10.49</v>
      </c>
      <c r="AC87" s="143">
        <f t="shared" si="41"/>
        <v>0</v>
      </c>
      <c r="AD87" s="176" t="s">
        <v>67</v>
      </c>
      <c r="AE87" s="177" t="e">
        <f t="shared" si="42"/>
        <v>#VALUE!</v>
      </c>
      <c r="AF87" s="154" t="s">
        <v>67</v>
      </c>
      <c r="AG87" s="155" t="e">
        <f t="shared" si="43"/>
        <v>#VALUE!</v>
      </c>
      <c r="AH87" s="158">
        <v>10.5</v>
      </c>
      <c r="AI87" s="131">
        <f t="shared" si="44"/>
        <v>0</v>
      </c>
      <c r="AJ87" s="182" t="s">
        <v>67</v>
      </c>
      <c r="AK87" s="183" t="e">
        <f t="shared" si="45"/>
        <v>#VALUE!</v>
      </c>
      <c r="AL87" s="76" t="s">
        <v>67</v>
      </c>
      <c r="AM87" s="52" t="e">
        <f t="shared" si="46"/>
        <v>#VALUE!</v>
      </c>
      <c r="AN87" s="170" t="s">
        <v>67</v>
      </c>
      <c r="AO87" s="171" t="e">
        <f t="shared" si="47"/>
        <v>#VALUE!</v>
      </c>
      <c r="AP87" s="148" t="s">
        <v>67</v>
      </c>
      <c r="AQ87" s="149" t="e">
        <f t="shared" si="48"/>
        <v>#VALUE!</v>
      </c>
      <c r="AR87" s="148" t="s">
        <v>67</v>
      </c>
      <c r="AS87" s="149" t="e">
        <f t="shared" si="49"/>
        <v>#VALUE!</v>
      </c>
      <c r="AT87" s="237"/>
      <c r="AU87" s="238"/>
    </row>
    <row r="88" spans="1:47" x14ac:dyDescent="0.25">
      <c r="A88" s="55" t="e">
        <f>IF(ORÇAMENTO!#REF!="","",(ORÇAMENTO!#REF!))</f>
        <v>#REF!</v>
      </c>
      <c r="B88" s="56" t="e">
        <f>IF(ORÇAMENTO!#REF!="","",(ORÇAMENTO!#REF!))</f>
        <v>#REF!</v>
      </c>
      <c r="C88" s="47"/>
      <c r="D88" s="47" t="e">
        <f>IF(ORÇAMENTO!#REF!="","",(ORÇAMENTO!#REF!))</f>
        <v>#REF!</v>
      </c>
      <c r="E88" s="51">
        <f t="shared" si="50"/>
        <v>22.35</v>
      </c>
      <c r="F88" s="51">
        <f t="shared" si="51"/>
        <v>0</v>
      </c>
      <c r="G88" s="75"/>
      <c r="H88" s="107">
        <v>39.9</v>
      </c>
      <c r="I88" s="119">
        <f t="shared" si="52"/>
        <v>0</v>
      </c>
      <c r="J88" s="124" t="s">
        <v>67</v>
      </c>
      <c r="K88" s="125" t="e">
        <f t="shared" si="53"/>
        <v>#VALUE!</v>
      </c>
      <c r="L88" s="130" t="s">
        <v>67</v>
      </c>
      <c r="M88" s="131" t="e">
        <f t="shared" si="54"/>
        <v>#VALUE!</v>
      </c>
      <c r="N88" s="136" t="s">
        <v>67</v>
      </c>
      <c r="O88" s="137" t="e">
        <f t="shared" si="55"/>
        <v>#VALUE!</v>
      </c>
      <c r="P88" s="76" t="s">
        <v>67</v>
      </c>
      <c r="Q88" s="52" t="e">
        <f t="shared" si="56"/>
        <v>#VALUE!</v>
      </c>
      <c r="R88" s="77" t="s">
        <v>67</v>
      </c>
      <c r="S88" s="53" t="e">
        <f t="shared" si="57"/>
        <v>#VALUE!</v>
      </c>
      <c r="T88" s="113">
        <v>22.35</v>
      </c>
      <c r="U88" s="114">
        <f t="shared" si="58"/>
        <v>0</v>
      </c>
      <c r="V88" s="107" t="s">
        <v>67</v>
      </c>
      <c r="W88" s="108" t="e">
        <f t="shared" si="59"/>
        <v>#VALUE!</v>
      </c>
      <c r="X88" s="102" t="s">
        <v>67</v>
      </c>
      <c r="Y88" s="103" t="e">
        <f t="shared" si="60"/>
        <v>#VALUE!</v>
      </c>
      <c r="Z88" s="163" t="s">
        <v>67</v>
      </c>
      <c r="AA88" s="164" t="e">
        <f t="shared" si="61"/>
        <v>#VALUE!</v>
      </c>
      <c r="AB88" s="142" t="s">
        <v>67</v>
      </c>
      <c r="AC88" s="143" t="e">
        <f t="shared" si="41"/>
        <v>#VALUE!</v>
      </c>
      <c r="AD88" s="176" t="s">
        <v>67</v>
      </c>
      <c r="AE88" s="177" t="e">
        <f t="shared" si="42"/>
        <v>#VALUE!</v>
      </c>
      <c r="AF88" s="154" t="s">
        <v>67</v>
      </c>
      <c r="AG88" s="155" t="e">
        <f t="shared" si="43"/>
        <v>#VALUE!</v>
      </c>
      <c r="AH88" s="158" t="s">
        <v>67</v>
      </c>
      <c r="AI88" s="131" t="e">
        <f t="shared" si="44"/>
        <v>#VALUE!</v>
      </c>
      <c r="AJ88" s="182" t="s">
        <v>67</v>
      </c>
      <c r="AK88" s="183" t="e">
        <f t="shared" si="45"/>
        <v>#VALUE!</v>
      </c>
      <c r="AL88" s="76" t="s">
        <v>67</v>
      </c>
      <c r="AM88" s="52" t="e">
        <f t="shared" si="46"/>
        <v>#VALUE!</v>
      </c>
      <c r="AN88" s="170" t="s">
        <v>67</v>
      </c>
      <c r="AO88" s="171" t="e">
        <f t="shared" si="47"/>
        <v>#VALUE!</v>
      </c>
      <c r="AP88" s="148" t="s">
        <v>67</v>
      </c>
      <c r="AQ88" s="149" t="e">
        <f t="shared" si="48"/>
        <v>#VALUE!</v>
      </c>
      <c r="AR88" s="148" t="s">
        <v>67</v>
      </c>
      <c r="AS88" s="149" t="e">
        <f t="shared" si="49"/>
        <v>#VALUE!</v>
      </c>
      <c r="AT88" s="237"/>
      <c r="AU88" s="238"/>
    </row>
    <row r="89" spans="1:47" x14ac:dyDescent="0.25">
      <c r="A89" s="55" t="e">
        <f>IF(ORÇAMENTO!#REF!="","",(ORÇAMENTO!#REF!))</f>
        <v>#REF!</v>
      </c>
      <c r="B89" s="56" t="e">
        <f>IF(ORÇAMENTO!#REF!="","",(ORÇAMENTO!#REF!))</f>
        <v>#REF!</v>
      </c>
      <c r="C89" s="47"/>
      <c r="D89" s="47" t="e">
        <f>IF(ORÇAMENTO!#REF!="","",(ORÇAMENTO!#REF!))</f>
        <v>#REF!</v>
      </c>
      <c r="E89" s="51">
        <f t="shared" si="50"/>
        <v>75.36</v>
      </c>
      <c r="F89" s="51">
        <f t="shared" si="51"/>
        <v>0</v>
      </c>
      <c r="G89" s="75"/>
      <c r="H89" s="107">
        <v>89.9</v>
      </c>
      <c r="I89" s="119">
        <f t="shared" si="52"/>
        <v>0</v>
      </c>
      <c r="J89" s="124" t="s">
        <v>67</v>
      </c>
      <c r="K89" s="125" t="e">
        <f t="shared" si="53"/>
        <v>#VALUE!</v>
      </c>
      <c r="L89" s="130" t="s">
        <v>67</v>
      </c>
      <c r="M89" s="131" t="e">
        <f t="shared" si="54"/>
        <v>#VALUE!</v>
      </c>
      <c r="N89" s="136" t="s">
        <v>67</v>
      </c>
      <c r="O89" s="137" t="e">
        <f t="shared" si="55"/>
        <v>#VALUE!</v>
      </c>
      <c r="P89" s="76" t="s">
        <v>67</v>
      </c>
      <c r="Q89" s="52" t="e">
        <f t="shared" si="56"/>
        <v>#VALUE!</v>
      </c>
      <c r="R89" s="77" t="s">
        <v>67</v>
      </c>
      <c r="S89" s="54" t="e">
        <f t="shared" si="57"/>
        <v>#VALUE!</v>
      </c>
      <c r="T89" s="113">
        <v>75.36</v>
      </c>
      <c r="U89" s="114">
        <f t="shared" si="58"/>
        <v>0</v>
      </c>
      <c r="V89" s="107" t="s">
        <v>67</v>
      </c>
      <c r="W89" s="108" t="e">
        <f t="shared" si="59"/>
        <v>#VALUE!</v>
      </c>
      <c r="X89" s="102" t="s">
        <v>67</v>
      </c>
      <c r="Y89" s="103" t="e">
        <f t="shared" si="60"/>
        <v>#VALUE!</v>
      </c>
      <c r="Z89" s="163" t="s">
        <v>67</v>
      </c>
      <c r="AA89" s="164" t="e">
        <f t="shared" si="61"/>
        <v>#VALUE!</v>
      </c>
      <c r="AB89" s="142" t="s">
        <v>67</v>
      </c>
      <c r="AC89" s="143" t="e">
        <f t="shared" si="41"/>
        <v>#VALUE!</v>
      </c>
      <c r="AD89" s="176" t="s">
        <v>67</v>
      </c>
      <c r="AE89" s="177" t="e">
        <f t="shared" si="42"/>
        <v>#VALUE!</v>
      </c>
      <c r="AF89" s="154" t="s">
        <v>67</v>
      </c>
      <c r="AG89" s="155" t="e">
        <f t="shared" si="43"/>
        <v>#VALUE!</v>
      </c>
      <c r="AH89" s="158" t="s">
        <v>67</v>
      </c>
      <c r="AI89" s="131" t="e">
        <f t="shared" si="44"/>
        <v>#VALUE!</v>
      </c>
      <c r="AJ89" s="182" t="s">
        <v>67</v>
      </c>
      <c r="AK89" s="183" t="e">
        <f t="shared" si="45"/>
        <v>#VALUE!</v>
      </c>
      <c r="AL89" s="76" t="s">
        <v>67</v>
      </c>
      <c r="AM89" s="52" t="e">
        <f t="shared" si="46"/>
        <v>#VALUE!</v>
      </c>
      <c r="AN89" s="170" t="s">
        <v>67</v>
      </c>
      <c r="AO89" s="171" t="e">
        <f t="shared" si="47"/>
        <v>#VALUE!</v>
      </c>
      <c r="AP89" s="148" t="s">
        <v>67</v>
      </c>
      <c r="AQ89" s="149" t="e">
        <f t="shared" si="48"/>
        <v>#VALUE!</v>
      </c>
      <c r="AR89" s="148" t="s">
        <v>67</v>
      </c>
      <c r="AS89" s="149" t="e">
        <f t="shared" si="49"/>
        <v>#VALUE!</v>
      </c>
      <c r="AT89" s="237"/>
      <c r="AU89" s="238"/>
    </row>
    <row r="90" spans="1:47" x14ac:dyDescent="0.25">
      <c r="A90" s="55" t="e">
        <f>IF(ORÇAMENTO!#REF!="","",(ORÇAMENTO!#REF!))</f>
        <v>#REF!</v>
      </c>
      <c r="B90" s="56" t="e">
        <f>IF(ORÇAMENTO!#REF!="","",(ORÇAMENTO!#REF!))</f>
        <v>#REF!</v>
      </c>
      <c r="C90" s="47"/>
      <c r="D90" s="47" t="e">
        <f>IF(ORÇAMENTO!#REF!="","",(ORÇAMENTO!#REF!))</f>
        <v>#REF!</v>
      </c>
      <c r="E90" s="51">
        <f t="shared" si="50"/>
        <v>14</v>
      </c>
      <c r="F90" s="51">
        <f t="shared" si="51"/>
        <v>0</v>
      </c>
      <c r="G90" s="75"/>
      <c r="H90" s="107">
        <v>24.9</v>
      </c>
      <c r="I90" s="119">
        <f t="shared" si="52"/>
        <v>0</v>
      </c>
      <c r="J90" s="124">
        <v>23.83</v>
      </c>
      <c r="K90" s="125">
        <f t="shared" si="53"/>
        <v>0</v>
      </c>
      <c r="L90" s="130" t="s">
        <v>67</v>
      </c>
      <c r="M90" s="131" t="e">
        <f t="shared" si="54"/>
        <v>#VALUE!</v>
      </c>
      <c r="N90" s="136" t="s">
        <v>67</v>
      </c>
      <c r="O90" s="137" t="e">
        <f t="shared" si="55"/>
        <v>#VALUE!</v>
      </c>
      <c r="P90" s="76" t="s">
        <v>67</v>
      </c>
      <c r="Q90" s="52" t="e">
        <f t="shared" si="56"/>
        <v>#VALUE!</v>
      </c>
      <c r="R90" s="77" t="s">
        <v>67</v>
      </c>
      <c r="S90" s="53" t="e">
        <f t="shared" si="57"/>
        <v>#VALUE!</v>
      </c>
      <c r="T90" s="113">
        <v>23.904</v>
      </c>
      <c r="U90" s="114">
        <f t="shared" si="58"/>
        <v>0</v>
      </c>
      <c r="V90" s="107">
        <v>37.99</v>
      </c>
      <c r="W90" s="108">
        <f t="shared" si="59"/>
        <v>0</v>
      </c>
      <c r="X90" s="102" t="s">
        <v>67</v>
      </c>
      <c r="Y90" s="103" t="e">
        <f t="shared" si="60"/>
        <v>#VALUE!</v>
      </c>
      <c r="Z90" s="163" t="s">
        <v>67</v>
      </c>
      <c r="AA90" s="164" t="e">
        <f t="shared" si="61"/>
        <v>#VALUE!</v>
      </c>
      <c r="AB90" s="142">
        <v>14</v>
      </c>
      <c r="AC90" s="143">
        <f t="shared" si="41"/>
        <v>0</v>
      </c>
      <c r="AD90" s="176" t="s">
        <v>67</v>
      </c>
      <c r="AE90" s="177" t="e">
        <f t="shared" si="42"/>
        <v>#VALUE!</v>
      </c>
      <c r="AF90" s="154" t="s">
        <v>67</v>
      </c>
      <c r="AG90" s="155" t="e">
        <f t="shared" si="43"/>
        <v>#VALUE!</v>
      </c>
      <c r="AH90" s="158">
        <v>18.899999999999999</v>
      </c>
      <c r="AI90" s="131">
        <f t="shared" si="44"/>
        <v>0</v>
      </c>
      <c r="AJ90" s="182" t="s">
        <v>67</v>
      </c>
      <c r="AK90" s="183" t="e">
        <f t="shared" si="45"/>
        <v>#VALUE!</v>
      </c>
      <c r="AL90" s="76" t="s">
        <v>67</v>
      </c>
      <c r="AM90" s="52" t="e">
        <f t="shared" si="46"/>
        <v>#VALUE!</v>
      </c>
      <c r="AN90" s="170" t="s">
        <v>67</v>
      </c>
      <c r="AO90" s="171" t="e">
        <f t="shared" si="47"/>
        <v>#VALUE!</v>
      </c>
      <c r="AP90" s="148" t="s">
        <v>67</v>
      </c>
      <c r="AQ90" s="149" t="e">
        <f t="shared" si="48"/>
        <v>#VALUE!</v>
      </c>
      <c r="AR90" s="148" t="s">
        <v>67</v>
      </c>
      <c r="AS90" s="149" t="e">
        <f t="shared" si="49"/>
        <v>#VALUE!</v>
      </c>
      <c r="AT90" s="237"/>
      <c r="AU90" s="238"/>
    </row>
    <row r="91" spans="1:47" x14ac:dyDescent="0.25">
      <c r="A91" s="55" t="e">
        <f>IF(ORÇAMENTO!#REF!="","",(ORÇAMENTO!#REF!))</f>
        <v>#REF!</v>
      </c>
      <c r="B91" s="56" t="e">
        <f>IF(ORÇAMENTO!#REF!="","",(ORÇAMENTO!#REF!))</f>
        <v>#REF!</v>
      </c>
      <c r="C91" s="47"/>
      <c r="D91" s="47" t="e">
        <f>IF(ORÇAMENTO!#REF!="","",(ORÇAMENTO!#REF!))</f>
        <v>#REF!</v>
      </c>
      <c r="E91" s="51">
        <f t="shared" si="50"/>
        <v>5.25</v>
      </c>
      <c r="F91" s="51">
        <f t="shared" si="51"/>
        <v>0</v>
      </c>
      <c r="G91" s="75"/>
      <c r="H91" s="107">
        <v>5.9</v>
      </c>
      <c r="I91" s="119">
        <f t="shared" si="52"/>
        <v>0</v>
      </c>
      <c r="J91" s="124">
        <v>6.14</v>
      </c>
      <c r="K91" s="125">
        <f t="shared" si="53"/>
        <v>0</v>
      </c>
      <c r="L91" s="130" t="s">
        <v>67</v>
      </c>
      <c r="M91" s="131" t="e">
        <f t="shared" si="54"/>
        <v>#VALUE!</v>
      </c>
      <c r="N91" s="136" t="s">
        <v>67</v>
      </c>
      <c r="O91" s="137" t="e">
        <f t="shared" si="55"/>
        <v>#VALUE!</v>
      </c>
      <c r="P91" s="76" t="s">
        <v>67</v>
      </c>
      <c r="Q91" s="52" t="e">
        <f t="shared" si="56"/>
        <v>#VALUE!</v>
      </c>
      <c r="R91" s="77" t="s">
        <v>67</v>
      </c>
      <c r="S91" s="53" t="e">
        <f t="shared" si="57"/>
        <v>#VALUE!</v>
      </c>
      <c r="T91" s="113">
        <v>6.5</v>
      </c>
      <c r="U91" s="114">
        <f t="shared" si="58"/>
        <v>0</v>
      </c>
      <c r="V91" s="107">
        <v>5.25</v>
      </c>
      <c r="W91" s="108">
        <f t="shared" si="59"/>
        <v>0</v>
      </c>
      <c r="X91" s="102" t="s">
        <v>67</v>
      </c>
      <c r="Y91" s="103" t="e">
        <f t="shared" si="60"/>
        <v>#VALUE!</v>
      </c>
      <c r="Z91" s="163" t="s">
        <v>67</v>
      </c>
      <c r="AA91" s="164" t="e">
        <f t="shared" si="61"/>
        <v>#VALUE!</v>
      </c>
      <c r="AB91" s="142">
        <v>7.39</v>
      </c>
      <c r="AC91" s="143">
        <f t="shared" si="41"/>
        <v>0</v>
      </c>
      <c r="AD91" s="176" t="s">
        <v>67</v>
      </c>
      <c r="AE91" s="177" t="e">
        <f t="shared" si="42"/>
        <v>#VALUE!</v>
      </c>
      <c r="AF91" s="154" t="s">
        <v>67</v>
      </c>
      <c r="AG91" s="155" t="e">
        <f t="shared" si="43"/>
        <v>#VALUE!</v>
      </c>
      <c r="AH91" s="158">
        <v>5.9</v>
      </c>
      <c r="AI91" s="131">
        <f t="shared" si="44"/>
        <v>0</v>
      </c>
      <c r="AJ91" s="182" t="s">
        <v>67</v>
      </c>
      <c r="AK91" s="183" t="e">
        <f t="shared" si="45"/>
        <v>#VALUE!</v>
      </c>
      <c r="AL91" s="76" t="s">
        <v>67</v>
      </c>
      <c r="AM91" s="52" t="e">
        <f t="shared" si="46"/>
        <v>#VALUE!</v>
      </c>
      <c r="AN91" s="170" t="s">
        <v>67</v>
      </c>
      <c r="AO91" s="171" t="e">
        <f t="shared" si="47"/>
        <v>#VALUE!</v>
      </c>
      <c r="AP91" s="148" t="s">
        <v>67</v>
      </c>
      <c r="AQ91" s="149" t="e">
        <f t="shared" si="48"/>
        <v>#VALUE!</v>
      </c>
      <c r="AR91" s="148" t="s">
        <v>67</v>
      </c>
      <c r="AS91" s="149" t="e">
        <f t="shared" si="49"/>
        <v>#VALUE!</v>
      </c>
      <c r="AT91" s="237"/>
      <c r="AU91" s="238"/>
    </row>
    <row r="92" spans="1:47" x14ac:dyDescent="0.25">
      <c r="A92" s="55" t="e">
        <f>IF(ORÇAMENTO!#REF!="","",(ORÇAMENTO!#REF!))</f>
        <v>#REF!</v>
      </c>
      <c r="B92" s="56" t="e">
        <f>IF(ORÇAMENTO!#REF!="","",(ORÇAMENTO!#REF!))</f>
        <v>#REF!</v>
      </c>
      <c r="C92" s="47"/>
      <c r="D92" s="47" t="e">
        <f>IF(ORÇAMENTO!#REF!="","",(ORÇAMENTO!#REF!))</f>
        <v>#REF!</v>
      </c>
      <c r="E92" s="51">
        <f t="shared" si="50"/>
        <v>0.56100000000000005</v>
      </c>
      <c r="F92" s="51">
        <f t="shared" si="51"/>
        <v>0</v>
      </c>
      <c r="G92" s="75"/>
      <c r="H92" s="107">
        <v>1</v>
      </c>
      <c r="I92" s="119">
        <f t="shared" si="52"/>
        <v>0</v>
      </c>
      <c r="J92" s="124">
        <v>0.6</v>
      </c>
      <c r="K92" s="125">
        <f t="shared" si="53"/>
        <v>0</v>
      </c>
      <c r="L92" s="130" t="s">
        <v>67</v>
      </c>
      <c r="M92" s="131" t="e">
        <f t="shared" si="54"/>
        <v>#VALUE!</v>
      </c>
      <c r="N92" s="136" t="s">
        <v>67</v>
      </c>
      <c r="O92" s="137" t="e">
        <f t="shared" si="55"/>
        <v>#VALUE!</v>
      </c>
      <c r="P92" s="76" t="s">
        <v>67</v>
      </c>
      <c r="Q92" s="52" t="e">
        <f t="shared" si="56"/>
        <v>#VALUE!</v>
      </c>
      <c r="R92" s="77" t="s">
        <v>67</v>
      </c>
      <c r="S92" s="53" t="e">
        <f t="shared" si="57"/>
        <v>#VALUE!</v>
      </c>
      <c r="T92" s="113">
        <v>0.56100000000000005</v>
      </c>
      <c r="U92" s="114">
        <f t="shared" si="58"/>
        <v>0</v>
      </c>
      <c r="V92" s="107">
        <v>1</v>
      </c>
      <c r="W92" s="108">
        <f t="shared" si="59"/>
        <v>0</v>
      </c>
      <c r="X92" s="102" t="s">
        <v>67</v>
      </c>
      <c r="Y92" s="103" t="e">
        <f t="shared" si="60"/>
        <v>#VALUE!</v>
      </c>
      <c r="Z92" s="163" t="s">
        <v>67</v>
      </c>
      <c r="AA92" s="164" t="e">
        <f t="shared" si="61"/>
        <v>#VALUE!</v>
      </c>
      <c r="AB92" s="142">
        <v>0.79</v>
      </c>
      <c r="AC92" s="143">
        <f t="shared" si="41"/>
        <v>0</v>
      </c>
      <c r="AD92" s="176" t="s">
        <v>67</v>
      </c>
      <c r="AE92" s="177" t="e">
        <f t="shared" si="42"/>
        <v>#VALUE!</v>
      </c>
      <c r="AF92" s="154" t="s">
        <v>67</v>
      </c>
      <c r="AG92" s="155" t="e">
        <f t="shared" si="43"/>
        <v>#VALUE!</v>
      </c>
      <c r="AH92" s="158">
        <v>1</v>
      </c>
      <c r="AI92" s="131">
        <f t="shared" si="44"/>
        <v>0</v>
      </c>
      <c r="AJ92" s="182" t="s">
        <v>67</v>
      </c>
      <c r="AK92" s="183" t="e">
        <f t="shared" si="45"/>
        <v>#VALUE!</v>
      </c>
      <c r="AL92" s="76" t="s">
        <v>67</v>
      </c>
      <c r="AM92" s="52" t="e">
        <f t="shared" si="46"/>
        <v>#VALUE!</v>
      </c>
      <c r="AN92" s="170" t="s">
        <v>67</v>
      </c>
      <c r="AO92" s="171" t="e">
        <f t="shared" si="47"/>
        <v>#VALUE!</v>
      </c>
      <c r="AP92" s="148" t="s">
        <v>67</v>
      </c>
      <c r="AQ92" s="149" t="e">
        <f t="shared" si="48"/>
        <v>#VALUE!</v>
      </c>
      <c r="AR92" s="148" t="s">
        <v>67</v>
      </c>
      <c r="AS92" s="149" t="e">
        <f t="shared" si="49"/>
        <v>#VALUE!</v>
      </c>
      <c r="AT92" s="237"/>
      <c r="AU92" s="238"/>
    </row>
    <row r="93" spans="1:47" x14ac:dyDescent="0.25">
      <c r="A93" s="55" t="e">
        <f>IF(ORÇAMENTO!#REF!="","",(ORÇAMENTO!#REF!))</f>
        <v>#REF!</v>
      </c>
      <c r="B93" s="56" t="e">
        <f>IF(ORÇAMENTO!#REF!="","",(ORÇAMENTO!#REF!))</f>
        <v>#REF!</v>
      </c>
      <c r="C93" s="47"/>
      <c r="D93" s="47" t="e">
        <f>IF(ORÇAMENTO!#REF!="","",(ORÇAMENTO!#REF!))</f>
        <v>#REF!</v>
      </c>
      <c r="E93" s="51">
        <f t="shared" si="50"/>
        <v>0.56100000000000005</v>
      </c>
      <c r="F93" s="51">
        <f t="shared" si="51"/>
        <v>0</v>
      </c>
      <c r="G93" s="75"/>
      <c r="H93" s="107">
        <v>1</v>
      </c>
      <c r="I93" s="119">
        <f t="shared" si="52"/>
        <v>0</v>
      </c>
      <c r="J93" s="124">
        <v>0.6</v>
      </c>
      <c r="K93" s="125">
        <f t="shared" si="53"/>
        <v>0</v>
      </c>
      <c r="L93" s="130" t="s">
        <v>67</v>
      </c>
      <c r="M93" s="131" t="e">
        <f t="shared" si="54"/>
        <v>#VALUE!</v>
      </c>
      <c r="N93" s="136" t="s">
        <v>67</v>
      </c>
      <c r="O93" s="137" t="e">
        <f t="shared" si="55"/>
        <v>#VALUE!</v>
      </c>
      <c r="P93" s="76" t="s">
        <v>67</v>
      </c>
      <c r="Q93" s="52" t="e">
        <f t="shared" si="56"/>
        <v>#VALUE!</v>
      </c>
      <c r="R93" s="77" t="s">
        <v>67</v>
      </c>
      <c r="S93" s="54" t="e">
        <f t="shared" si="57"/>
        <v>#VALUE!</v>
      </c>
      <c r="T93" s="113">
        <v>0.56100000000000005</v>
      </c>
      <c r="U93" s="114">
        <f t="shared" si="58"/>
        <v>0</v>
      </c>
      <c r="V93" s="107">
        <v>1</v>
      </c>
      <c r="W93" s="108">
        <f t="shared" si="59"/>
        <v>0</v>
      </c>
      <c r="X93" s="102" t="s">
        <v>67</v>
      </c>
      <c r="Y93" s="103" t="e">
        <f t="shared" si="60"/>
        <v>#VALUE!</v>
      </c>
      <c r="Z93" s="163" t="s">
        <v>67</v>
      </c>
      <c r="AA93" s="164" t="e">
        <f t="shared" si="61"/>
        <v>#VALUE!</v>
      </c>
      <c r="AB93" s="142">
        <v>0.79</v>
      </c>
      <c r="AC93" s="143">
        <f t="shared" si="41"/>
        <v>0</v>
      </c>
      <c r="AD93" s="176" t="s">
        <v>67</v>
      </c>
      <c r="AE93" s="177" t="e">
        <f t="shared" si="42"/>
        <v>#VALUE!</v>
      </c>
      <c r="AF93" s="154" t="s">
        <v>67</v>
      </c>
      <c r="AG93" s="155" t="e">
        <f t="shared" si="43"/>
        <v>#VALUE!</v>
      </c>
      <c r="AH93" s="158">
        <v>1</v>
      </c>
      <c r="AI93" s="131">
        <f t="shared" si="44"/>
        <v>0</v>
      </c>
      <c r="AJ93" s="182" t="s">
        <v>67</v>
      </c>
      <c r="AK93" s="183" t="e">
        <f t="shared" si="45"/>
        <v>#VALUE!</v>
      </c>
      <c r="AL93" s="76" t="s">
        <v>67</v>
      </c>
      <c r="AM93" s="52" t="e">
        <f t="shared" si="46"/>
        <v>#VALUE!</v>
      </c>
      <c r="AN93" s="170" t="s">
        <v>67</v>
      </c>
      <c r="AO93" s="171" t="e">
        <f t="shared" si="47"/>
        <v>#VALUE!</v>
      </c>
      <c r="AP93" s="148" t="s">
        <v>67</v>
      </c>
      <c r="AQ93" s="149" t="e">
        <f t="shared" si="48"/>
        <v>#VALUE!</v>
      </c>
      <c r="AR93" s="148" t="s">
        <v>67</v>
      </c>
      <c r="AS93" s="149" t="e">
        <f t="shared" si="49"/>
        <v>#VALUE!</v>
      </c>
      <c r="AT93" s="237"/>
      <c r="AU93" s="238"/>
    </row>
    <row r="94" spans="1:47" x14ac:dyDescent="0.25">
      <c r="A94" s="55" t="e">
        <f>IF(ORÇAMENTO!#REF!="","",(ORÇAMENTO!#REF!))</f>
        <v>#REF!</v>
      </c>
      <c r="B94" s="56" t="e">
        <f>IF(ORÇAMENTO!#REF!="","",(ORÇAMENTO!#REF!))</f>
        <v>#REF!</v>
      </c>
      <c r="C94" s="47"/>
      <c r="D94" s="47" t="e">
        <f>IF(ORÇAMENTO!#REF!="","",(ORÇAMENTO!#REF!))</f>
        <v>#REF!</v>
      </c>
      <c r="E94" s="51">
        <f t="shared" si="50"/>
        <v>0.56100000000000005</v>
      </c>
      <c r="F94" s="51">
        <f t="shared" si="51"/>
        <v>0</v>
      </c>
      <c r="G94" s="75"/>
      <c r="H94" s="107">
        <v>1</v>
      </c>
      <c r="I94" s="119">
        <f t="shared" si="52"/>
        <v>0</v>
      </c>
      <c r="J94" s="124">
        <v>0.6</v>
      </c>
      <c r="K94" s="125">
        <f t="shared" si="53"/>
        <v>0</v>
      </c>
      <c r="L94" s="130" t="s">
        <v>67</v>
      </c>
      <c r="M94" s="131" t="e">
        <f t="shared" si="54"/>
        <v>#VALUE!</v>
      </c>
      <c r="N94" s="136" t="s">
        <v>67</v>
      </c>
      <c r="O94" s="137" t="e">
        <f t="shared" si="55"/>
        <v>#VALUE!</v>
      </c>
      <c r="P94" s="76" t="s">
        <v>67</v>
      </c>
      <c r="Q94" s="52" t="e">
        <f t="shared" si="56"/>
        <v>#VALUE!</v>
      </c>
      <c r="R94" s="77" t="s">
        <v>67</v>
      </c>
      <c r="S94" s="53" t="e">
        <f t="shared" si="57"/>
        <v>#VALUE!</v>
      </c>
      <c r="T94" s="113">
        <v>0.56100000000000005</v>
      </c>
      <c r="U94" s="114">
        <f t="shared" si="58"/>
        <v>0</v>
      </c>
      <c r="V94" s="107">
        <v>1</v>
      </c>
      <c r="W94" s="108">
        <f t="shared" si="59"/>
        <v>0</v>
      </c>
      <c r="X94" s="102" t="s">
        <v>67</v>
      </c>
      <c r="Y94" s="103" t="e">
        <f t="shared" si="60"/>
        <v>#VALUE!</v>
      </c>
      <c r="Z94" s="163" t="s">
        <v>67</v>
      </c>
      <c r="AA94" s="164" t="e">
        <f t="shared" si="61"/>
        <v>#VALUE!</v>
      </c>
      <c r="AB94" s="142">
        <v>0.79</v>
      </c>
      <c r="AC94" s="143">
        <f t="shared" si="41"/>
        <v>0</v>
      </c>
      <c r="AD94" s="176" t="s">
        <v>67</v>
      </c>
      <c r="AE94" s="177" t="e">
        <f t="shared" si="42"/>
        <v>#VALUE!</v>
      </c>
      <c r="AF94" s="154" t="s">
        <v>67</v>
      </c>
      <c r="AG94" s="155" t="e">
        <f t="shared" si="43"/>
        <v>#VALUE!</v>
      </c>
      <c r="AH94" s="158">
        <v>1</v>
      </c>
      <c r="AI94" s="131">
        <f t="shared" si="44"/>
        <v>0</v>
      </c>
      <c r="AJ94" s="182" t="s">
        <v>67</v>
      </c>
      <c r="AK94" s="183" t="e">
        <f t="shared" si="45"/>
        <v>#VALUE!</v>
      </c>
      <c r="AL94" s="76" t="s">
        <v>67</v>
      </c>
      <c r="AM94" s="52" t="e">
        <f t="shared" si="46"/>
        <v>#VALUE!</v>
      </c>
      <c r="AN94" s="170" t="s">
        <v>67</v>
      </c>
      <c r="AO94" s="171" t="e">
        <f t="shared" si="47"/>
        <v>#VALUE!</v>
      </c>
      <c r="AP94" s="148" t="s">
        <v>67</v>
      </c>
      <c r="AQ94" s="149" t="e">
        <f t="shared" si="48"/>
        <v>#VALUE!</v>
      </c>
      <c r="AR94" s="148" t="s">
        <v>67</v>
      </c>
      <c r="AS94" s="149" t="e">
        <f t="shared" si="49"/>
        <v>#VALUE!</v>
      </c>
      <c r="AT94" s="237"/>
      <c r="AU94" s="238"/>
    </row>
    <row r="95" spans="1:47" x14ac:dyDescent="0.25">
      <c r="A95" s="55" t="e">
        <f>IF(ORÇAMENTO!#REF!="","",(ORÇAMENTO!#REF!))</f>
        <v>#REF!</v>
      </c>
      <c r="B95" s="56" t="e">
        <f>IF(ORÇAMENTO!#REF!="","",(ORÇAMENTO!#REF!))</f>
        <v>#REF!</v>
      </c>
      <c r="C95" s="47"/>
      <c r="D95" s="47" t="e">
        <f>IF(ORÇAMENTO!#REF!="","",(ORÇAMENTO!#REF!))</f>
        <v>#REF!</v>
      </c>
      <c r="E95" s="51">
        <f t="shared" si="50"/>
        <v>0.56100000000000005</v>
      </c>
      <c r="F95" s="51">
        <f t="shared" si="51"/>
        <v>0</v>
      </c>
      <c r="G95" s="75"/>
      <c r="H95" s="107">
        <v>1</v>
      </c>
      <c r="I95" s="119">
        <f t="shared" si="52"/>
        <v>0</v>
      </c>
      <c r="J95" s="124">
        <v>0.6</v>
      </c>
      <c r="K95" s="125">
        <f t="shared" si="53"/>
        <v>0</v>
      </c>
      <c r="L95" s="130" t="s">
        <v>67</v>
      </c>
      <c r="M95" s="131" t="e">
        <f t="shared" si="54"/>
        <v>#VALUE!</v>
      </c>
      <c r="N95" s="136" t="s">
        <v>67</v>
      </c>
      <c r="O95" s="137" t="e">
        <f t="shared" si="55"/>
        <v>#VALUE!</v>
      </c>
      <c r="P95" s="76" t="s">
        <v>67</v>
      </c>
      <c r="Q95" s="52" t="e">
        <f t="shared" si="56"/>
        <v>#VALUE!</v>
      </c>
      <c r="R95" s="77" t="s">
        <v>67</v>
      </c>
      <c r="S95" s="53" t="e">
        <f t="shared" si="57"/>
        <v>#VALUE!</v>
      </c>
      <c r="T95" s="113">
        <v>0.56100000000000005</v>
      </c>
      <c r="U95" s="114">
        <f t="shared" si="58"/>
        <v>0</v>
      </c>
      <c r="V95" s="107">
        <v>1</v>
      </c>
      <c r="W95" s="108">
        <f t="shared" si="59"/>
        <v>0</v>
      </c>
      <c r="X95" s="102" t="s">
        <v>67</v>
      </c>
      <c r="Y95" s="103" t="e">
        <f t="shared" si="60"/>
        <v>#VALUE!</v>
      </c>
      <c r="Z95" s="163" t="s">
        <v>67</v>
      </c>
      <c r="AA95" s="164" t="e">
        <f t="shared" si="61"/>
        <v>#VALUE!</v>
      </c>
      <c r="AB95" s="142">
        <v>0.79</v>
      </c>
      <c r="AC95" s="143">
        <f t="shared" si="41"/>
        <v>0</v>
      </c>
      <c r="AD95" s="176" t="s">
        <v>67</v>
      </c>
      <c r="AE95" s="177" t="e">
        <f t="shared" si="42"/>
        <v>#VALUE!</v>
      </c>
      <c r="AF95" s="154" t="s">
        <v>67</v>
      </c>
      <c r="AG95" s="155" t="e">
        <f t="shared" si="43"/>
        <v>#VALUE!</v>
      </c>
      <c r="AH95" s="158">
        <v>1</v>
      </c>
      <c r="AI95" s="131">
        <f t="shared" si="44"/>
        <v>0</v>
      </c>
      <c r="AJ95" s="182" t="s">
        <v>67</v>
      </c>
      <c r="AK95" s="183" t="e">
        <f t="shared" si="45"/>
        <v>#VALUE!</v>
      </c>
      <c r="AL95" s="76" t="s">
        <v>67</v>
      </c>
      <c r="AM95" s="52" t="e">
        <f t="shared" si="46"/>
        <v>#VALUE!</v>
      </c>
      <c r="AN95" s="170" t="s">
        <v>67</v>
      </c>
      <c r="AO95" s="171" t="e">
        <f t="shared" si="47"/>
        <v>#VALUE!</v>
      </c>
      <c r="AP95" s="148" t="s">
        <v>67</v>
      </c>
      <c r="AQ95" s="149" t="e">
        <f t="shared" si="48"/>
        <v>#VALUE!</v>
      </c>
      <c r="AR95" s="148" t="s">
        <v>67</v>
      </c>
      <c r="AS95" s="149" t="e">
        <f t="shared" si="49"/>
        <v>#VALUE!</v>
      </c>
      <c r="AT95" s="237"/>
      <c r="AU95" s="238"/>
    </row>
    <row r="96" spans="1:47" x14ac:dyDescent="0.25">
      <c r="A96" s="55" t="e">
        <f>IF(ORÇAMENTO!#REF!="","",(ORÇAMENTO!#REF!))</f>
        <v>#REF!</v>
      </c>
      <c r="B96" s="56" t="e">
        <f>IF(ORÇAMENTO!#REF!="","",(ORÇAMENTO!#REF!))</f>
        <v>#REF!</v>
      </c>
      <c r="C96" s="47"/>
      <c r="D96" s="47" t="e">
        <f>IF(ORÇAMENTO!#REF!="","",(ORÇAMENTO!#REF!))</f>
        <v>#REF!</v>
      </c>
      <c r="E96" s="51">
        <f t="shared" si="50"/>
        <v>0.56100000000000005</v>
      </c>
      <c r="F96" s="51">
        <f t="shared" si="51"/>
        <v>0</v>
      </c>
      <c r="G96" s="75"/>
      <c r="H96" s="107">
        <v>1</v>
      </c>
      <c r="I96" s="119">
        <f t="shared" si="52"/>
        <v>0</v>
      </c>
      <c r="J96" s="124">
        <v>0.6</v>
      </c>
      <c r="K96" s="125">
        <f t="shared" si="53"/>
        <v>0</v>
      </c>
      <c r="L96" s="130" t="s">
        <v>67</v>
      </c>
      <c r="M96" s="131" t="e">
        <f t="shared" si="54"/>
        <v>#VALUE!</v>
      </c>
      <c r="N96" s="136" t="s">
        <v>67</v>
      </c>
      <c r="O96" s="137" t="e">
        <f t="shared" si="55"/>
        <v>#VALUE!</v>
      </c>
      <c r="P96" s="76" t="s">
        <v>67</v>
      </c>
      <c r="Q96" s="52" t="e">
        <f t="shared" si="56"/>
        <v>#VALUE!</v>
      </c>
      <c r="R96" s="78" t="s">
        <v>67</v>
      </c>
      <c r="S96" s="53" t="e">
        <f t="shared" si="57"/>
        <v>#VALUE!</v>
      </c>
      <c r="T96" s="113">
        <v>0.56100000000000005</v>
      </c>
      <c r="U96" s="114">
        <f t="shared" si="58"/>
        <v>0</v>
      </c>
      <c r="V96" s="107">
        <v>1</v>
      </c>
      <c r="W96" s="108">
        <f t="shared" si="59"/>
        <v>0</v>
      </c>
      <c r="X96" s="102" t="s">
        <v>67</v>
      </c>
      <c r="Y96" s="103" t="e">
        <f t="shared" si="60"/>
        <v>#VALUE!</v>
      </c>
      <c r="Z96" s="163" t="s">
        <v>67</v>
      </c>
      <c r="AA96" s="164" t="e">
        <f t="shared" si="61"/>
        <v>#VALUE!</v>
      </c>
      <c r="AB96" s="142">
        <v>0.79</v>
      </c>
      <c r="AC96" s="143">
        <f t="shared" si="41"/>
        <v>0</v>
      </c>
      <c r="AD96" s="176" t="s">
        <v>67</v>
      </c>
      <c r="AE96" s="177" t="e">
        <f t="shared" si="42"/>
        <v>#VALUE!</v>
      </c>
      <c r="AF96" s="154" t="s">
        <v>67</v>
      </c>
      <c r="AG96" s="155" t="e">
        <f t="shared" si="43"/>
        <v>#VALUE!</v>
      </c>
      <c r="AH96" s="158">
        <v>1</v>
      </c>
      <c r="AI96" s="131">
        <f t="shared" si="44"/>
        <v>0</v>
      </c>
      <c r="AJ96" s="182" t="s">
        <v>67</v>
      </c>
      <c r="AK96" s="183" t="e">
        <f t="shared" si="45"/>
        <v>#VALUE!</v>
      </c>
      <c r="AL96" s="76" t="s">
        <v>67</v>
      </c>
      <c r="AM96" s="52" t="e">
        <f t="shared" si="46"/>
        <v>#VALUE!</v>
      </c>
      <c r="AN96" s="170" t="s">
        <v>67</v>
      </c>
      <c r="AO96" s="171" t="e">
        <f t="shared" si="47"/>
        <v>#VALUE!</v>
      </c>
      <c r="AP96" s="148" t="s">
        <v>67</v>
      </c>
      <c r="AQ96" s="149" t="e">
        <f t="shared" si="48"/>
        <v>#VALUE!</v>
      </c>
      <c r="AR96" s="148" t="s">
        <v>67</v>
      </c>
      <c r="AS96" s="149" t="e">
        <f t="shared" si="49"/>
        <v>#VALUE!</v>
      </c>
      <c r="AT96" s="237"/>
      <c r="AU96" s="238"/>
    </row>
    <row r="97" spans="1:47" x14ac:dyDescent="0.25">
      <c r="A97" s="55" t="e">
        <f>IF(ORÇAMENTO!#REF!="","",(ORÇAMENTO!#REF!))</f>
        <v>#REF!</v>
      </c>
      <c r="B97" s="56" t="e">
        <f>IF(ORÇAMENTO!#REF!="","",(ORÇAMENTO!#REF!))</f>
        <v>#REF!</v>
      </c>
      <c r="C97" s="47"/>
      <c r="D97" s="47" t="e">
        <f>IF(ORÇAMENTO!#REF!="","",(ORÇAMENTO!#REF!))</f>
        <v>#REF!</v>
      </c>
      <c r="E97" s="51">
        <f t="shared" si="50"/>
        <v>89</v>
      </c>
      <c r="F97" s="51">
        <f t="shared" si="51"/>
        <v>0</v>
      </c>
      <c r="G97" s="75"/>
      <c r="H97" s="107">
        <v>96.8</v>
      </c>
      <c r="I97" s="119">
        <f t="shared" si="52"/>
        <v>0</v>
      </c>
      <c r="J97" s="124">
        <v>93.02</v>
      </c>
      <c r="K97" s="125">
        <f t="shared" si="53"/>
        <v>0</v>
      </c>
      <c r="L97" s="130" t="s">
        <v>67</v>
      </c>
      <c r="M97" s="131" t="e">
        <f t="shared" si="54"/>
        <v>#VALUE!</v>
      </c>
      <c r="N97" s="136" t="s">
        <v>67</v>
      </c>
      <c r="O97" s="137" t="e">
        <f t="shared" si="55"/>
        <v>#VALUE!</v>
      </c>
      <c r="P97" s="76" t="s">
        <v>67</v>
      </c>
      <c r="Q97" s="52" t="e">
        <f t="shared" si="56"/>
        <v>#VALUE!</v>
      </c>
      <c r="R97" s="77" t="s">
        <v>67</v>
      </c>
      <c r="S97" s="54" t="e">
        <f t="shared" si="57"/>
        <v>#VALUE!</v>
      </c>
      <c r="T97" s="113">
        <v>97.68</v>
      </c>
      <c r="U97" s="114">
        <f t="shared" si="58"/>
        <v>0</v>
      </c>
      <c r="V97" s="107" t="s">
        <v>67</v>
      </c>
      <c r="W97" s="108" t="e">
        <f t="shared" si="59"/>
        <v>#VALUE!</v>
      </c>
      <c r="X97" s="102" t="s">
        <v>67</v>
      </c>
      <c r="Y97" s="103" t="e">
        <f t="shared" si="60"/>
        <v>#VALUE!</v>
      </c>
      <c r="Z97" s="163" t="s">
        <v>67</v>
      </c>
      <c r="AA97" s="164" t="e">
        <f t="shared" si="61"/>
        <v>#VALUE!</v>
      </c>
      <c r="AB97" s="142">
        <v>89</v>
      </c>
      <c r="AC97" s="143">
        <f t="shared" si="41"/>
        <v>0</v>
      </c>
      <c r="AD97" s="176" t="s">
        <v>67</v>
      </c>
      <c r="AE97" s="177" t="e">
        <f t="shared" si="42"/>
        <v>#VALUE!</v>
      </c>
      <c r="AF97" s="154" t="s">
        <v>67</v>
      </c>
      <c r="AG97" s="155" t="e">
        <f t="shared" si="43"/>
        <v>#VALUE!</v>
      </c>
      <c r="AH97" s="158">
        <v>96.8</v>
      </c>
      <c r="AI97" s="131">
        <f t="shared" si="44"/>
        <v>0</v>
      </c>
      <c r="AJ97" s="182" t="s">
        <v>67</v>
      </c>
      <c r="AK97" s="183" t="e">
        <f t="shared" si="45"/>
        <v>#VALUE!</v>
      </c>
      <c r="AL97" s="76" t="s">
        <v>67</v>
      </c>
      <c r="AM97" s="52" t="e">
        <f t="shared" si="46"/>
        <v>#VALUE!</v>
      </c>
      <c r="AN97" s="170" t="s">
        <v>67</v>
      </c>
      <c r="AO97" s="171" t="e">
        <f t="shared" si="47"/>
        <v>#VALUE!</v>
      </c>
      <c r="AP97" s="148" t="s">
        <v>67</v>
      </c>
      <c r="AQ97" s="149" t="e">
        <f t="shared" si="48"/>
        <v>#VALUE!</v>
      </c>
      <c r="AR97" s="148" t="s">
        <v>67</v>
      </c>
      <c r="AS97" s="149" t="e">
        <f t="shared" si="49"/>
        <v>#VALUE!</v>
      </c>
      <c r="AT97" s="237"/>
      <c r="AU97" s="238"/>
    </row>
    <row r="98" spans="1:47" x14ac:dyDescent="0.25">
      <c r="A98" s="55" t="e">
        <f>IF(ORÇAMENTO!#REF!="","",(ORÇAMENTO!#REF!))</f>
        <v>#REF!</v>
      </c>
      <c r="B98" s="56" t="e">
        <f>IF(ORÇAMENTO!#REF!="","",(ORÇAMENTO!#REF!))</f>
        <v>#REF!</v>
      </c>
      <c r="C98" s="47"/>
      <c r="D98" s="47" t="e">
        <f>IF(ORÇAMENTO!#REF!="","",(ORÇAMENTO!#REF!))</f>
        <v>#REF!</v>
      </c>
      <c r="E98" s="51">
        <f t="shared" si="50"/>
        <v>23.4</v>
      </c>
      <c r="F98" s="51">
        <f t="shared" si="51"/>
        <v>0</v>
      </c>
      <c r="G98" s="75"/>
      <c r="H98" s="107">
        <v>59.9</v>
      </c>
      <c r="I98" s="119">
        <f t="shared" si="52"/>
        <v>0</v>
      </c>
      <c r="J98" s="124" t="s">
        <v>67</v>
      </c>
      <c r="K98" s="125" t="e">
        <f t="shared" si="53"/>
        <v>#VALUE!</v>
      </c>
      <c r="L98" s="130" t="s">
        <v>67</v>
      </c>
      <c r="M98" s="131" t="e">
        <f t="shared" si="54"/>
        <v>#VALUE!</v>
      </c>
      <c r="N98" s="136" t="s">
        <v>67</v>
      </c>
      <c r="O98" s="137" t="e">
        <f t="shared" si="55"/>
        <v>#VALUE!</v>
      </c>
      <c r="P98" s="76" t="s">
        <v>67</v>
      </c>
      <c r="Q98" s="52" t="e">
        <f t="shared" si="56"/>
        <v>#VALUE!</v>
      </c>
      <c r="R98" s="77" t="s">
        <v>67</v>
      </c>
      <c r="S98" s="53" t="e">
        <f t="shared" si="57"/>
        <v>#VALUE!</v>
      </c>
      <c r="T98" s="113">
        <v>44.25</v>
      </c>
      <c r="U98" s="114">
        <f t="shared" si="58"/>
        <v>0</v>
      </c>
      <c r="V98" s="107" t="s">
        <v>67</v>
      </c>
      <c r="W98" s="108" t="e">
        <f t="shared" si="59"/>
        <v>#VALUE!</v>
      </c>
      <c r="X98" s="102" t="s">
        <v>67</v>
      </c>
      <c r="Y98" s="103" t="e">
        <f t="shared" si="60"/>
        <v>#VALUE!</v>
      </c>
      <c r="Z98" s="163" t="s">
        <v>67</v>
      </c>
      <c r="AA98" s="164" t="e">
        <f t="shared" si="61"/>
        <v>#VALUE!</v>
      </c>
      <c r="AB98" s="142">
        <v>23.4</v>
      </c>
      <c r="AC98" s="143">
        <f t="shared" si="41"/>
        <v>0</v>
      </c>
      <c r="AD98" s="176" t="s">
        <v>67</v>
      </c>
      <c r="AE98" s="177" t="e">
        <f t="shared" si="42"/>
        <v>#VALUE!</v>
      </c>
      <c r="AF98" s="154" t="s">
        <v>67</v>
      </c>
      <c r="AG98" s="155" t="e">
        <f t="shared" si="43"/>
        <v>#VALUE!</v>
      </c>
      <c r="AH98" s="158">
        <v>32.700000000000003</v>
      </c>
      <c r="AI98" s="131">
        <f t="shared" si="44"/>
        <v>0</v>
      </c>
      <c r="AJ98" s="182" t="s">
        <v>67</v>
      </c>
      <c r="AK98" s="183" t="e">
        <f t="shared" si="45"/>
        <v>#VALUE!</v>
      </c>
      <c r="AL98" s="76" t="s">
        <v>67</v>
      </c>
      <c r="AM98" s="52" t="e">
        <f t="shared" si="46"/>
        <v>#VALUE!</v>
      </c>
      <c r="AN98" s="170" t="s">
        <v>67</v>
      </c>
      <c r="AO98" s="171" t="e">
        <f t="shared" si="47"/>
        <v>#VALUE!</v>
      </c>
      <c r="AP98" s="148" t="s">
        <v>67</v>
      </c>
      <c r="AQ98" s="149" t="e">
        <f t="shared" si="48"/>
        <v>#VALUE!</v>
      </c>
      <c r="AR98" s="148" t="s">
        <v>67</v>
      </c>
      <c r="AS98" s="149" t="e">
        <f t="shared" si="49"/>
        <v>#VALUE!</v>
      </c>
      <c r="AT98" s="237"/>
      <c r="AU98" s="238"/>
    </row>
    <row r="99" spans="1:47" x14ac:dyDescent="0.25">
      <c r="A99" s="55" t="e">
        <f>IF(ORÇAMENTO!#REF!="","",(ORÇAMENTO!#REF!))</f>
        <v>#REF!</v>
      </c>
      <c r="B99" s="56" t="e">
        <f>IF(ORÇAMENTO!#REF!="","",(ORÇAMENTO!#REF!))</f>
        <v>#REF!</v>
      </c>
      <c r="C99" s="47"/>
      <c r="D99" s="47" t="e">
        <f>IF(ORÇAMENTO!#REF!="","",(ORÇAMENTO!#REF!))</f>
        <v>#REF!</v>
      </c>
      <c r="E99" s="51">
        <f t="shared" si="50"/>
        <v>63.42</v>
      </c>
      <c r="F99" s="51">
        <f t="shared" si="51"/>
        <v>0</v>
      </c>
      <c r="G99" s="75"/>
      <c r="H99" s="107">
        <v>69.900000000000006</v>
      </c>
      <c r="I99" s="119">
        <f t="shared" si="52"/>
        <v>0</v>
      </c>
      <c r="J99" s="124">
        <v>67.37</v>
      </c>
      <c r="K99" s="125">
        <f t="shared" si="53"/>
        <v>0</v>
      </c>
      <c r="L99" s="130" t="s">
        <v>67</v>
      </c>
      <c r="M99" s="131" t="e">
        <f t="shared" si="54"/>
        <v>#VALUE!</v>
      </c>
      <c r="N99" s="136" t="s">
        <v>67</v>
      </c>
      <c r="O99" s="137" t="e">
        <f t="shared" si="55"/>
        <v>#VALUE!</v>
      </c>
      <c r="P99" s="76" t="s">
        <v>67</v>
      </c>
      <c r="Q99" s="52" t="e">
        <f t="shared" si="56"/>
        <v>#VALUE!</v>
      </c>
      <c r="R99" s="77" t="s">
        <v>67</v>
      </c>
      <c r="S99" s="53" t="e">
        <f t="shared" si="57"/>
        <v>#VALUE!</v>
      </c>
      <c r="T99" s="113">
        <v>63.42</v>
      </c>
      <c r="U99" s="114">
        <f t="shared" si="58"/>
        <v>0</v>
      </c>
      <c r="V99" s="107" t="s">
        <v>67</v>
      </c>
      <c r="W99" s="108" t="e">
        <f t="shared" si="59"/>
        <v>#VALUE!</v>
      </c>
      <c r="X99" s="102" t="s">
        <v>67</v>
      </c>
      <c r="Y99" s="103" t="e">
        <f t="shared" si="60"/>
        <v>#VALUE!</v>
      </c>
      <c r="Z99" s="163" t="s">
        <v>67</v>
      </c>
      <c r="AA99" s="164" t="e">
        <f t="shared" si="61"/>
        <v>#VALUE!</v>
      </c>
      <c r="AB99" s="142">
        <v>69.900000000000006</v>
      </c>
      <c r="AC99" s="143">
        <f t="shared" si="41"/>
        <v>0</v>
      </c>
      <c r="AD99" s="176" t="s">
        <v>67</v>
      </c>
      <c r="AE99" s="177" t="e">
        <f t="shared" si="42"/>
        <v>#VALUE!</v>
      </c>
      <c r="AF99" s="154" t="s">
        <v>67</v>
      </c>
      <c r="AG99" s="155" t="e">
        <f t="shared" si="43"/>
        <v>#VALUE!</v>
      </c>
      <c r="AH99" s="158">
        <v>69.900000000000006</v>
      </c>
      <c r="AI99" s="131">
        <f t="shared" si="44"/>
        <v>0</v>
      </c>
      <c r="AJ99" s="182" t="s">
        <v>67</v>
      </c>
      <c r="AK99" s="183" t="e">
        <f t="shared" si="45"/>
        <v>#VALUE!</v>
      </c>
      <c r="AL99" s="76" t="s">
        <v>67</v>
      </c>
      <c r="AM99" s="52" t="e">
        <f t="shared" si="46"/>
        <v>#VALUE!</v>
      </c>
      <c r="AN99" s="170" t="s">
        <v>67</v>
      </c>
      <c r="AO99" s="171" t="e">
        <f t="shared" si="47"/>
        <v>#VALUE!</v>
      </c>
      <c r="AP99" s="148" t="s">
        <v>67</v>
      </c>
      <c r="AQ99" s="149" t="e">
        <f t="shared" si="48"/>
        <v>#VALUE!</v>
      </c>
      <c r="AR99" s="148" t="s">
        <v>67</v>
      </c>
      <c r="AS99" s="149" t="e">
        <f t="shared" si="49"/>
        <v>#VALUE!</v>
      </c>
      <c r="AT99" s="237"/>
      <c r="AU99" s="238"/>
    </row>
    <row r="100" spans="1:47" x14ac:dyDescent="0.25">
      <c r="A100" s="55" t="e">
        <f>IF(ORÇAMENTO!#REF!="","",(ORÇAMENTO!#REF!))</f>
        <v>#REF!</v>
      </c>
      <c r="B100" s="56" t="e">
        <f>IF(ORÇAMENTO!#REF!="","",(ORÇAMENTO!#REF!))</f>
        <v>#REF!</v>
      </c>
      <c r="C100" s="47"/>
      <c r="D100" s="47" t="e">
        <f>IF(ORÇAMENTO!#REF!="","",(ORÇAMENTO!#REF!))</f>
        <v>#REF!</v>
      </c>
      <c r="E100" s="51">
        <f t="shared" si="50"/>
        <v>24.9</v>
      </c>
      <c r="F100" s="51">
        <f t="shared" si="51"/>
        <v>0</v>
      </c>
      <c r="G100" s="75"/>
      <c r="H100" s="107">
        <v>24.9</v>
      </c>
      <c r="I100" s="119">
        <f t="shared" si="52"/>
        <v>0</v>
      </c>
      <c r="J100" s="124">
        <v>38.479999999999997</v>
      </c>
      <c r="K100" s="125">
        <f t="shared" si="53"/>
        <v>0</v>
      </c>
      <c r="L100" s="130" t="s">
        <v>67</v>
      </c>
      <c r="M100" s="131" t="e">
        <f t="shared" si="54"/>
        <v>#VALUE!</v>
      </c>
      <c r="N100" s="136" t="s">
        <v>67</v>
      </c>
      <c r="O100" s="137" t="e">
        <f t="shared" si="55"/>
        <v>#VALUE!</v>
      </c>
      <c r="P100" s="76" t="s">
        <v>67</v>
      </c>
      <c r="Q100" s="52" t="e">
        <f t="shared" si="56"/>
        <v>#VALUE!</v>
      </c>
      <c r="R100" s="77" t="s">
        <v>67</v>
      </c>
      <c r="S100" s="53" t="e">
        <f t="shared" si="57"/>
        <v>#VALUE!</v>
      </c>
      <c r="T100" s="113">
        <v>42.75</v>
      </c>
      <c r="U100" s="114">
        <f t="shared" si="58"/>
        <v>0</v>
      </c>
      <c r="V100" s="107">
        <v>39.99</v>
      </c>
      <c r="W100" s="108">
        <f t="shared" si="59"/>
        <v>0</v>
      </c>
      <c r="X100" s="102" t="s">
        <v>67</v>
      </c>
      <c r="Y100" s="103" t="e">
        <f t="shared" si="60"/>
        <v>#VALUE!</v>
      </c>
      <c r="Z100" s="163" t="s">
        <v>67</v>
      </c>
      <c r="AA100" s="164" t="e">
        <f t="shared" si="61"/>
        <v>#VALUE!</v>
      </c>
      <c r="AB100" s="142">
        <v>39.9</v>
      </c>
      <c r="AC100" s="143">
        <f t="shared" si="41"/>
        <v>0</v>
      </c>
      <c r="AD100" s="176" t="s">
        <v>67</v>
      </c>
      <c r="AE100" s="177" t="e">
        <f t="shared" si="42"/>
        <v>#VALUE!</v>
      </c>
      <c r="AF100" s="154" t="s">
        <v>67</v>
      </c>
      <c r="AG100" s="155" t="e">
        <f t="shared" si="43"/>
        <v>#VALUE!</v>
      </c>
      <c r="AH100" s="158">
        <v>25.8</v>
      </c>
      <c r="AI100" s="131">
        <f t="shared" si="44"/>
        <v>0</v>
      </c>
      <c r="AJ100" s="182" t="s">
        <v>67</v>
      </c>
      <c r="AK100" s="183" t="e">
        <f t="shared" si="45"/>
        <v>#VALUE!</v>
      </c>
      <c r="AL100" s="76" t="s">
        <v>67</v>
      </c>
      <c r="AM100" s="52" t="e">
        <f t="shared" si="46"/>
        <v>#VALUE!</v>
      </c>
      <c r="AN100" s="170" t="s">
        <v>67</v>
      </c>
      <c r="AO100" s="171" t="e">
        <f t="shared" si="47"/>
        <v>#VALUE!</v>
      </c>
      <c r="AP100" s="148" t="s">
        <v>67</v>
      </c>
      <c r="AQ100" s="149" t="e">
        <f t="shared" si="48"/>
        <v>#VALUE!</v>
      </c>
      <c r="AR100" s="148" t="s">
        <v>67</v>
      </c>
      <c r="AS100" s="149" t="e">
        <f t="shared" si="49"/>
        <v>#VALUE!</v>
      </c>
      <c r="AT100" s="237"/>
      <c r="AU100" s="238"/>
    </row>
    <row r="101" spans="1:47" x14ac:dyDescent="0.25">
      <c r="A101" s="55" t="e">
        <f>IF(ORÇAMENTO!#REF!="","",(ORÇAMENTO!#REF!))</f>
        <v>#REF!</v>
      </c>
      <c r="B101" s="56" t="e">
        <f>IF(ORÇAMENTO!#REF!="","",(ORÇAMENTO!#REF!))</f>
        <v>#REF!</v>
      </c>
      <c r="C101" s="47"/>
      <c r="D101" s="47" t="e">
        <f>IF(ORÇAMENTO!#REF!="","",(ORÇAMENTO!#REF!))</f>
        <v>#REF!</v>
      </c>
      <c r="E101" s="51">
        <f t="shared" si="50"/>
        <v>19.989999999999998</v>
      </c>
      <c r="F101" s="51">
        <f t="shared" si="51"/>
        <v>0</v>
      </c>
      <c r="G101" s="75"/>
      <c r="H101" s="107">
        <v>23.9</v>
      </c>
      <c r="I101" s="119">
        <f t="shared" si="52"/>
        <v>0</v>
      </c>
      <c r="J101" s="124">
        <v>20.79</v>
      </c>
      <c r="K101" s="125">
        <f t="shared" si="53"/>
        <v>0</v>
      </c>
      <c r="L101" s="130" t="s">
        <v>67</v>
      </c>
      <c r="M101" s="131" t="e">
        <f t="shared" si="54"/>
        <v>#VALUE!</v>
      </c>
      <c r="N101" s="136" t="s">
        <v>67</v>
      </c>
      <c r="O101" s="137" t="e">
        <f t="shared" si="55"/>
        <v>#VALUE!</v>
      </c>
      <c r="P101" s="76" t="s">
        <v>67</v>
      </c>
      <c r="Q101" s="52" t="e">
        <f t="shared" si="56"/>
        <v>#VALUE!</v>
      </c>
      <c r="R101" s="77" t="s">
        <v>67</v>
      </c>
      <c r="S101" s="54" t="e">
        <f t="shared" si="57"/>
        <v>#VALUE!</v>
      </c>
      <c r="T101" s="113">
        <v>20.115000000000002</v>
      </c>
      <c r="U101" s="114">
        <f t="shared" si="58"/>
        <v>0</v>
      </c>
      <c r="V101" s="107">
        <v>19.989999999999998</v>
      </c>
      <c r="W101" s="108">
        <f t="shared" si="59"/>
        <v>0</v>
      </c>
      <c r="X101" s="102" t="s">
        <v>67</v>
      </c>
      <c r="Y101" s="103" t="e">
        <f t="shared" si="60"/>
        <v>#VALUE!</v>
      </c>
      <c r="Z101" s="163" t="s">
        <v>67</v>
      </c>
      <c r="AA101" s="164" t="e">
        <f t="shared" si="61"/>
        <v>#VALUE!</v>
      </c>
      <c r="AB101" s="142">
        <v>20</v>
      </c>
      <c r="AC101" s="143">
        <f t="shared" si="41"/>
        <v>0</v>
      </c>
      <c r="AD101" s="176" t="s">
        <v>67</v>
      </c>
      <c r="AE101" s="177" t="e">
        <f t="shared" si="42"/>
        <v>#VALUE!</v>
      </c>
      <c r="AF101" s="154" t="s">
        <v>67</v>
      </c>
      <c r="AG101" s="155" t="e">
        <f t="shared" si="43"/>
        <v>#VALUE!</v>
      </c>
      <c r="AH101" s="158">
        <v>23.9</v>
      </c>
      <c r="AI101" s="131">
        <f t="shared" si="44"/>
        <v>0</v>
      </c>
      <c r="AJ101" s="182" t="s">
        <v>67</v>
      </c>
      <c r="AK101" s="183" t="e">
        <f t="shared" si="45"/>
        <v>#VALUE!</v>
      </c>
      <c r="AL101" s="76" t="s">
        <v>67</v>
      </c>
      <c r="AM101" s="52" t="e">
        <f t="shared" si="46"/>
        <v>#VALUE!</v>
      </c>
      <c r="AN101" s="170" t="s">
        <v>67</v>
      </c>
      <c r="AO101" s="171" t="e">
        <f t="shared" si="47"/>
        <v>#VALUE!</v>
      </c>
      <c r="AP101" s="148" t="s">
        <v>67</v>
      </c>
      <c r="AQ101" s="149" t="e">
        <f t="shared" si="48"/>
        <v>#VALUE!</v>
      </c>
      <c r="AR101" s="148" t="s">
        <v>67</v>
      </c>
      <c r="AS101" s="149" t="e">
        <f t="shared" si="49"/>
        <v>#VALUE!</v>
      </c>
      <c r="AT101" s="237"/>
      <c r="AU101" s="238"/>
    </row>
    <row r="102" spans="1:47" x14ac:dyDescent="0.25">
      <c r="A102" s="55" t="e">
        <f>IF(ORÇAMENTO!#REF!="","",(ORÇAMENTO!#REF!))</f>
        <v>#REF!</v>
      </c>
      <c r="B102" s="56" t="e">
        <f>IF(ORÇAMENTO!#REF!="","",(ORÇAMENTO!#REF!))</f>
        <v>#REF!</v>
      </c>
      <c r="C102" s="47"/>
      <c r="D102" s="47" t="e">
        <f>IF(ORÇAMENTO!#REF!="","",(ORÇAMENTO!#REF!))</f>
        <v>#REF!</v>
      </c>
      <c r="E102" s="51">
        <f t="shared" si="50"/>
        <v>6.9</v>
      </c>
      <c r="F102" s="51">
        <f t="shared" si="51"/>
        <v>0</v>
      </c>
      <c r="G102" s="75"/>
      <c r="H102" s="107">
        <v>6.9</v>
      </c>
      <c r="I102" s="119">
        <f t="shared" si="52"/>
        <v>0</v>
      </c>
      <c r="J102" s="124">
        <v>11.75</v>
      </c>
      <c r="K102" s="125">
        <f t="shared" si="53"/>
        <v>0</v>
      </c>
      <c r="L102" s="130" t="s">
        <v>67</v>
      </c>
      <c r="M102" s="131" t="e">
        <f t="shared" si="54"/>
        <v>#VALUE!</v>
      </c>
      <c r="N102" s="136" t="s">
        <v>67</v>
      </c>
      <c r="O102" s="137" t="e">
        <f t="shared" si="55"/>
        <v>#VALUE!</v>
      </c>
      <c r="P102" s="76" t="s">
        <v>67</v>
      </c>
      <c r="Q102" s="52" t="e">
        <f t="shared" si="56"/>
        <v>#VALUE!</v>
      </c>
      <c r="R102" s="77" t="s">
        <v>67</v>
      </c>
      <c r="S102" s="53" t="e">
        <f t="shared" si="57"/>
        <v>#VALUE!</v>
      </c>
      <c r="T102" s="113">
        <v>14.007999999999999</v>
      </c>
      <c r="U102" s="114">
        <f t="shared" si="58"/>
        <v>0</v>
      </c>
      <c r="V102" s="107">
        <v>25.99</v>
      </c>
      <c r="W102" s="108">
        <f t="shared" si="59"/>
        <v>0</v>
      </c>
      <c r="X102" s="102" t="s">
        <v>67</v>
      </c>
      <c r="Y102" s="103" t="e">
        <f t="shared" si="60"/>
        <v>#VALUE!</v>
      </c>
      <c r="Z102" s="163" t="s">
        <v>67</v>
      </c>
      <c r="AA102" s="164" t="e">
        <f t="shared" si="61"/>
        <v>#VALUE!</v>
      </c>
      <c r="AB102" s="142">
        <v>27.95</v>
      </c>
      <c r="AC102" s="143">
        <f t="shared" si="41"/>
        <v>0</v>
      </c>
      <c r="AD102" s="176" t="s">
        <v>67</v>
      </c>
      <c r="AE102" s="177" t="e">
        <f t="shared" si="42"/>
        <v>#VALUE!</v>
      </c>
      <c r="AF102" s="154" t="s">
        <v>67</v>
      </c>
      <c r="AG102" s="155" t="e">
        <f t="shared" si="43"/>
        <v>#VALUE!</v>
      </c>
      <c r="AH102" s="158">
        <v>29.9</v>
      </c>
      <c r="AI102" s="131">
        <f t="shared" si="44"/>
        <v>0</v>
      </c>
      <c r="AJ102" s="182" t="s">
        <v>67</v>
      </c>
      <c r="AK102" s="183" t="e">
        <f t="shared" si="45"/>
        <v>#VALUE!</v>
      </c>
      <c r="AL102" s="76" t="s">
        <v>67</v>
      </c>
      <c r="AM102" s="52" t="e">
        <f t="shared" si="46"/>
        <v>#VALUE!</v>
      </c>
      <c r="AN102" s="170" t="s">
        <v>67</v>
      </c>
      <c r="AO102" s="171" t="e">
        <f t="shared" si="47"/>
        <v>#VALUE!</v>
      </c>
      <c r="AP102" s="148" t="s">
        <v>67</v>
      </c>
      <c r="AQ102" s="149" t="e">
        <f t="shared" si="48"/>
        <v>#VALUE!</v>
      </c>
      <c r="AR102" s="148" t="s">
        <v>67</v>
      </c>
      <c r="AS102" s="149" t="e">
        <f t="shared" si="49"/>
        <v>#VALUE!</v>
      </c>
      <c r="AT102" s="237"/>
      <c r="AU102" s="238"/>
    </row>
    <row r="103" spans="1:47" x14ac:dyDescent="0.25">
      <c r="A103" s="55" t="e">
        <f>IF(ORÇAMENTO!#REF!="","",(ORÇAMENTO!#REF!))</f>
        <v>#REF!</v>
      </c>
      <c r="B103" s="56" t="e">
        <f>IF(ORÇAMENTO!#REF!="","",(ORÇAMENTO!#REF!))</f>
        <v>#REF!</v>
      </c>
      <c r="C103" s="47"/>
      <c r="D103" s="47" t="e">
        <f>IF(ORÇAMENTO!#REF!="","",(ORÇAMENTO!#REF!))</f>
        <v>#REF!</v>
      </c>
      <c r="E103" s="51">
        <f t="shared" si="50"/>
        <v>4.3860000000000001</v>
      </c>
      <c r="F103" s="51">
        <f t="shared" si="51"/>
        <v>0</v>
      </c>
      <c r="G103" s="75"/>
      <c r="H103" s="107">
        <v>6.25</v>
      </c>
      <c r="I103" s="119">
        <f t="shared" si="52"/>
        <v>0</v>
      </c>
      <c r="J103" s="124">
        <v>14.37</v>
      </c>
      <c r="K103" s="125">
        <f t="shared" si="53"/>
        <v>0</v>
      </c>
      <c r="L103" s="130" t="s">
        <v>67</v>
      </c>
      <c r="M103" s="131" t="e">
        <f t="shared" si="54"/>
        <v>#VALUE!</v>
      </c>
      <c r="N103" s="136" t="s">
        <v>67</v>
      </c>
      <c r="O103" s="137" t="e">
        <f t="shared" si="55"/>
        <v>#VALUE!</v>
      </c>
      <c r="P103" s="76" t="s">
        <v>67</v>
      </c>
      <c r="Q103" s="52" t="e">
        <f t="shared" si="56"/>
        <v>#VALUE!</v>
      </c>
      <c r="R103" s="77" t="s">
        <v>67</v>
      </c>
      <c r="S103" s="54" t="e">
        <f t="shared" si="57"/>
        <v>#VALUE!</v>
      </c>
      <c r="T103" s="113">
        <v>4.3860000000000001</v>
      </c>
      <c r="U103" s="114">
        <f t="shared" si="58"/>
        <v>0</v>
      </c>
      <c r="V103" s="107" t="s">
        <v>67</v>
      </c>
      <c r="W103" s="108" t="e">
        <f t="shared" si="59"/>
        <v>#VALUE!</v>
      </c>
      <c r="X103" s="102" t="s">
        <v>67</v>
      </c>
      <c r="Y103" s="103" t="e">
        <f t="shared" si="60"/>
        <v>#VALUE!</v>
      </c>
      <c r="Z103" s="163" t="s">
        <v>67</v>
      </c>
      <c r="AA103" s="164" t="e">
        <f t="shared" si="61"/>
        <v>#VALUE!</v>
      </c>
      <c r="AB103" s="142">
        <v>13.9</v>
      </c>
      <c r="AC103" s="143">
        <f t="shared" si="41"/>
        <v>0</v>
      </c>
      <c r="AD103" s="176" t="s">
        <v>67</v>
      </c>
      <c r="AE103" s="177" t="e">
        <f t="shared" si="42"/>
        <v>#VALUE!</v>
      </c>
      <c r="AF103" s="154" t="s">
        <v>67</v>
      </c>
      <c r="AG103" s="155" t="e">
        <f t="shared" si="43"/>
        <v>#VALUE!</v>
      </c>
      <c r="AH103" s="158">
        <v>19.899999999999999</v>
      </c>
      <c r="AI103" s="131">
        <f t="shared" si="44"/>
        <v>0</v>
      </c>
      <c r="AJ103" s="182" t="s">
        <v>67</v>
      </c>
      <c r="AK103" s="183" t="e">
        <f t="shared" si="45"/>
        <v>#VALUE!</v>
      </c>
      <c r="AL103" s="76" t="s">
        <v>67</v>
      </c>
      <c r="AM103" s="52" t="e">
        <f t="shared" si="46"/>
        <v>#VALUE!</v>
      </c>
      <c r="AN103" s="170" t="s">
        <v>67</v>
      </c>
      <c r="AO103" s="171" t="e">
        <f t="shared" si="47"/>
        <v>#VALUE!</v>
      </c>
      <c r="AP103" s="148" t="s">
        <v>67</v>
      </c>
      <c r="AQ103" s="149" t="e">
        <f t="shared" si="48"/>
        <v>#VALUE!</v>
      </c>
      <c r="AR103" s="148" t="s">
        <v>67</v>
      </c>
      <c r="AS103" s="149" t="e">
        <f t="shared" si="49"/>
        <v>#VALUE!</v>
      </c>
      <c r="AT103" s="237"/>
      <c r="AU103" s="238"/>
    </row>
    <row r="104" spans="1:47" x14ac:dyDescent="0.25">
      <c r="A104" s="55" t="e">
        <f>IF(ORÇAMENTO!#REF!="","",(ORÇAMENTO!#REF!))</f>
        <v>#REF!</v>
      </c>
      <c r="B104" s="56" t="e">
        <f>IF(ORÇAMENTO!#REF!="","",(ORÇAMENTO!#REF!))</f>
        <v>#REF!</v>
      </c>
      <c r="C104" s="47"/>
      <c r="D104" s="47" t="e">
        <f>IF(ORÇAMENTO!#REF!="","",(ORÇAMENTO!#REF!))</f>
        <v>#REF!</v>
      </c>
      <c r="E104" s="51">
        <f t="shared" si="50"/>
        <v>20</v>
      </c>
      <c r="F104" s="51">
        <f t="shared" si="51"/>
        <v>0</v>
      </c>
      <c r="G104" s="75"/>
      <c r="H104" s="107">
        <v>39.9</v>
      </c>
      <c r="I104" s="119">
        <f t="shared" si="52"/>
        <v>0</v>
      </c>
      <c r="J104" s="124" t="s">
        <v>67</v>
      </c>
      <c r="K104" s="125" t="e">
        <f t="shared" si="53"/>
        <v>#VALUE!</v>
      </c>
      <c r="L104" s="130" t="s">
        <v>67</v>
      </c>
      <c r="M104" s="131" t="e">
        <f t="shared" si="54"/>
        <v>#VALUE!</v>
      </c>
      <c r="N104" s="136" t="s">
        <v>67</v>
      </c>
      <c r="O104" s="137" t="e">
        <f t="shared" si="55"/>
        <v>#VALUE!</v>
      </c>
      <c r="P104" s="76" t="s">
        <v>67</v>
      </c>
      <c r="Q104" s="52" t="e">
        <f t="shared" si="56"/>
        <v>#VALUE!</v>
      </c>
      <c r="R104" s="77" t="s">
        <v>67</v>
      </c>
      <c r="S104" s="53" t="e">
        <f t="shared" si="57"/>
        <v>#VALUE!</v>
      </c>
      <c r="T104" s="113">
        <v>31.195</v>
      </c>
      <c r="U104" s="114">
        <f t="shared" si="58"/>
        <v>0</v>
      </c>
      <c r="V104" s="107" t="s">
        <v>67</v>
      </c>
      <c r="W104" s="108" t="e">
        <f t="shared" si="59"/>
        <v>#VALUE!</v>
      </c>
      <c r="X104" s="102" t="s">
        <v>67</v>
      </c>
      <c r="Y104" s="103" t="e">
        <f t="shared" si="60"/>
        <v>#VALUE!</v>
      </c>
      <c r="Z104" s="163" t="s">
        <v>67</v>
      </c>
      <c r="AA104" s="164" t="e">
        <f t="shared" si="61"/>
        <v>#VALUE!</v>
      </c>
      <c r="AB104" s="142">
        <v>20</v>
      </c>
      <c r="AC104" s="143">
        <f t="shared" si="41"/>
        <v>0</v>
      </c>
      <c r="AD104" s="176" t="s">
        <v>67</v>
      </c>
      <c r="AE104" s="177" t="e">
        <f t="shared" si="42"/>
        <v>#VALUE!</v>
      </c>
      <c r="AF104" s="154" t="s">
        <v>67</v>
      </c>
      <c r="AG104" s="155" t="e">
        <f t="shared" si="43"/>
        <v>#VALUE!</v>
      </c>
      <c r="AH104" s="158">
        <v>39.9</v>
      </c>
      <c r="AI104" s="131">
        <f t="shared" si="44"/>
        <v>0</v>
      </c>
      <c r="AJ104" s="182" t="s">
        <v>67</v>
      </c>
      <c r="AK104" s="183" t="e">
        <f t="shared" si="45"/>
        <v>#VALUE!</v>
      </c>
      <c r="AL104" s="76" t="s">
        <v>67</v>
      </c>
      <c r="AM104" s="52" t="e">
        <f t="shared" si="46"/>
        <v>#VALUE!</v>
      </c>
      <c r="AN104" s="170">
        <v>11.9</v>
      </c>
      <c r="AO104" s="171">
        <f t="shared" si="47"/>
        <v>0</v>
      </c>
      <c r="AP104" s="148" t="s">
        <v>67</v>
      </c>
      <c r="AQ104" s="149" t="e">
        <f t="shared" si="48"/>
        <v>#VALUE!</v>
      </c>
      <c r="AR104" s="148" t="s">
        <v>67</v>
      </c>
      <c r="AS104" s="149" t="e">
        <f t="shared" si="49"/>
        <v>#VALUE!</v>
      </c>
      <c r="AT104" s="237"/>
      <c r="AU104" s="238"/>
    </row>
    <row r="105" spans="1:47" x14ac:dyDescent="0.25">
      <c r="A105" s="55" t="e">
        <f>IF(ORÇAMENTO!#REF!="","",(ORÇAMENTO!#REF!))</f>
        <v>#REF!</v>
      </c>
      <c r="B105" s="56" t="e">
        <f>IF(ORÇAMENTO!#REF!="","",(ORÇAMENTO!#REF!))</f>
        <v>#REF!</v>
      </c>
      <c r="C105" s="47"/>
      <c r="D105" s="47" t="e">
        <f>IF(ORÇAMENTO!#REF!="","",(ORÇAMENTO!#REF!))</f>
        <v>#REF!</v>
      </c>
      <c r="E105" s="51">
        <f t="shared" si="50"/>
        <v>13.37</v>
      </c>
      <c r="F105" s="51">
        <f t="shared" si="51"/>
        <v>0</v>
      </c>
      <c r="G105" s="75"/>
      <c r="H105" s="107">
        <v>15.68</v>
      </c>
      <c r="I105" s="119">
        <f t="shared" si="52"/>
        <v>0</v>
      </c>
      <c r="J105" s="124">
        <v>13.37</v>
      </c>
      <c r="K105" s="125">
        <f t="shared" si="53"/>
        <v>0</v>
      </c>
      <c r="L105" s="130" t="s">
        <v>67</v>
      </c>
      <c r="M105" s="131" t="e">
        <f t="shared" si="54"/>
        <v>#VALUE!</v>
      </c>
      <c r="N105" s="136" t="s">
        <v>67</v>
      </c>
      <c r="O105" s="137" t="e">
        <f t="shared" si="55"/>
        <v>#VALUE!</v>
      </c>
      <c r="P105" s="76" t="s">
        <v>67</v>
      </c>
      <c r="Q105" s="52" t="e">
        <f t="shared" si="56"/>
        <v>#VALUE!</v>
      </c>
      <c r="R105" s="77" t="s">
        <v>67</v>
      </c>
      <c r="S105" s="53" t="e">
        <f t="shared" si="57"/>
        <v>#VALUE!</v>
      </c>
      <c r="T105" s="113">
        <v>16.456</v>
      </c>
      <c r="U105" s="114">
        <f t="shared" si="58"/>
        <v>0</v>
      </c>
      <c r="V105" s="107" t="s">
        <v>67</v>
      </c>
      <c r="W105" s="108" t="e">
        <f t="shared" si="59"/>
        <v>#VALUE!</v>
      </c>
      <c r="X105" s="102" t="s">
        <v>67</v>
      </c>
      <c r="Y105" s="103" t="e">
        <f t="shared" si="60"/>
        <v>#VALUE!</v>
      </c>
      <c r="Z105" s="163" t="s">
        <v>67</v>
      </c>
      <c r="AA105" s="164" t="e">
        <f t="shared" si="61"/>
        <v>#VALUE!</v>
      </c>
      <c r="AB105" s="142">
        <v>13.9</v>
      </c>
      <c r="AC105" s="143">
        <f t="shared" si="41"/>
        <v>0</v>
      </c>
      <c r="AD105" s="176" t="s">
        <v>67</v>
      </c>
      <c r="AE105" s="177" t="e">
        <f t="shared" si="42"/>
        <v>#VALUE!</v>
      </c>
      <c r="AF105" s="154" t="s">
        <v>67</v>
      </c>
      <c r="AG105" s="155" t="e">
        <f t="shared" si="43"/>
        <v>#VALUE!</v>
      </c>
      <c r="AH105" s="158">
        <v>15.68</v>
      </c>
      <c r="AI105" s="131">
        <f t="shared" si="44"/>
        <v>0</v>
      </c>
      <c r="AJ105" s="182" t="s">
        <v>67</v>
      </c>
      <c r="AK105" s="183" t="e">
        <f t="shared" si="45"/>
        <v>#VALUE!</v>
      </c>
      <c r="AL105" s="76">
        <v>289.89999999999998</v>
      </c>
      <c r="AM105" s="52">
        <f t="shared" si="46"/>
        <v>0</v>
      </c>
      <c r="AN105" s="170" t="s">
        <v>67</v>
      </c>
      <c r="AO105" s="171" t="e">
        <f t="shared" si="47"/>
        <v>#VALUE!</v>
      </c>
      <c r="AP105" s="148" t="s">
        <v>67</v>
      </c>
      <c r="AQ105" s="149" t="e">
        <f t="shared" si="48"/>
        <v>#VALUE!</v>
      </c>
      <c r="AR105" s="148" t="s">
        <v>67</v>
      </c>
      <c r="AS105" s="149" t="e">
        <f t="shared" si="49"/>
        <v>#VALUE!</v>
      </c>
      <c r="AT105" s="237"/>
      <c r="AU105" s="238"/>
    </row>
    <row r="106" spans="1:47" x14ac:dyDescent="0.25">
      <c r="A106" s="55" t="e">
        <f>IF(ORÇAMENTO!#REF!="","",(ORÇAMENTO!#REF!))</f>
        <v>#REF!</v>
      </c>
      <c r="B106" s="56" t="e">
        <f>IF(ORÇAMENTO!#REF!="","",(ORÇAMENTO!#REF!))</f>
        <v>#REF!</v>
      </c>
      <c r="C106" s="47"/>
      <c r="D106" s="47" t="e">
        <f>IF(ORÇAMENTO!#REF!="","",(ORÇAMENTO!#REF!))</f>
        <v>#REF!</v>
      </c>
      <c r="E106" s="51">
        <f t="shared" si="50"/>
        <v>16.574999999999999</v>
      </c>
      <c r="F106" s="51">
        <f t="shared" si="51"/>
        <v>0</v>
      </c>
      <c r="G106" s="75"/>
      <c r="H106" s="107">
        <v>29.99</v>
      </c>
      <c r="I106" s="119">
        <f t="shared" si="52"/>
        <v>0</v>
      </c>
      <c r="J106" s="124">
        <v>21.8</v>
      </c>
      <c r="K106" s="125">
        <f t="shared" si="53"/>
        <v>0</v>
      </c>
      <c r="L106" s="130" t="s">
        <v>67</v>
      </c>
      <c r="M106" s="131" t="e">
        <f t="shared" si="54"/>
        <v>#VALUE!</v>
      </c>
      <c r="N106" s="136" t="s">
        <v>67</v>
      </c>
      <c r="O106" s="137" t="e">
        <f t="shared" si="55"/>
        <v>#VALUE!</v>
      </c>
      <c r="P106" s="76" t="s">
        <v>67</v>
      </c>
      <c r="Q106" s="52" t="e">
        <f t="shared" si="56"/>
        <v>#VALUE!</v>
      </c>
      <c r="R106" s="77" t="s">
        <v>67</v>
      </c>
      <c r="S106" s="53" t="e">
        <f t="shared" si="57"/>
        <v>#VALUE!</v>
      </c>
      <c r="T106" s="113">
        <v>16.574999999999999</v>
      </c>
      <c r="U106" s="114">
        <f t="shared" si="58"/>
        <v>0</v>
      </c>
      <c r="V106" s="107">
        <v>49.99</v>
      </c>
      <c r="W106" s="108">
        <f t="shared" si="59"/>
        <v>0</v>
      </c>
      <c r="X106" s="102" t="s">
        <v>67</v>
      </c>
      <c r="Y106" s="103" t="e">
        <f t="shared" si="60"/>
        <v>#VALUE!</v>
      </c>
      <c r="Z106" s="163" t="s">
        <v>67</v>
      </c>
      <c r="AA106" s="164" t="e">
        <f t="shared" si="61"/>
        <v>#VALUE!</v>
      </c>
      <c r="AB106" s="142">
        <v>17.899999999999999</v>
      </c>
      <c r="AC106" s="143">
        <f t="shared" si="41"/>
        <v>0</v>
      </c>
      <c r="AD106" s="176" t="s">
        <v>67</v>
      </c>
      <c r="AE106" s="177" t="e">
        <f t="shared" si="42"/>
        <v>#VALUE!</v>
      </c>
      <c r="AF106" s="154" t="s">
        <v>67</v>
      </c>
      <c r="AG106" s="155" t="e">
        <f t="shared" si="43"/>
        <v>#VALUE!</v>
      </c>
      <c r="AH106" s="158">
        <v>29.99</v>
      </c>
      <c r="AI106" s="131">
        <f t="shared" si="44"/>
        <v>0</v>
      </c>
      <c r="AJ106" s="182" t="s">
        <v>67</v>
      </c>
      <c r="AK106" s="183" t="e">
        <f t="shared" si="45"/>
        <v>#VALUE!</v>
      </c>
      <c r="AL106" s="76" t="s">
        <v>67</v>
      </c>
      <c r="AM106" s="52" t="e">
        <f t="shared" si="46"/>
        <v>#VALUE!</v>
      </c>
      <c r="AN106" s="170" t="s">
        <v>67</v>
      </c>
      <c r="AO106" s="171" t="e">
        <f t="shared" si="47"/>
        <v>#VALUE!</v>
      </c>
      <c r="AP106" s="148" t="s">
        <v>67</v>
      </c>
      <c r="AQ106" s="149" t="e">
        <f t="shared" si="48"/>
        <v>#VALUE!</v>
      </c>
      <c r="AR106" s="148" t="s">
        <v>67</v>
      </c>
      <c r="AS106" s="149" t="e">
        <f t="shared" si="49"/>
        <v>#VALUE!</v>
      </c>
      <c r="AT106" s="237"/>
      <c r="AU106" s="238"/>
    </row>
    <row r="107" spans="1:47" x14ac:dyDescent="0.25">
      <c r="A107" s="55" t="e">
        <f>IF(ORÇAMENTO!#REF!="","",(ORÇAMENTO!#REF!))</f>
        <v>#REF!</v>
      </c>
      <c r="B107" s="56" t="e">
        <f>IF(ORÇAMENTO!#REF!="","",(ORÇAMENTO!#REF!))</f>
        <v>#REF!</v>
      </c>
      <c r="C107" s="47"/>
      <c r="D107" s="47" t="e">
        <f>IF(ORÇAMENTO!#REF!="","",(ORÇAMENTO!#REF!))</f>
        <v>#REF!</v>
      </c>
      <c r="E107" s="51">
        <f t="shared" si="50"/>
        <v>24.509999999999998</v>
      </c>
      <c r="F107" s="51">
        <f t="shared" si="51"/>
        <v>0</v>
      </c>
      <c r="G107" s="75"/>
      <c r="H107" s="107">
        <v>38.799999999999997</v>
      </c>
      <c r="I107" s="119">
        <f t="shared" si="52"/>
        <v>0</v>
      </c>
      <c r="J107" s="124">
        <v>27.8</v>
      </c>
      <c r="K107" s="125">
        <f t="shared" si="53"/>
        <v>0</v>
      </c>
      <c r="L107" s="130" t="s">
        <v>67</v>
      </c>
      <c r="M107" s="131" t="e">
        <f t="shared" si="54"/>
        <v>#VALUE!</v>
      </c>
      <c r="N107" s="136" t="s">
        <v>67</v>
      </c>
      <c r="O107" s="137" t="e">
        <f t="shared" si="55"/>
        <v>#VALUE!</v>
      </c>
      <c r="P107" s="76" t="s">
        <v>67</v>
      </c>
      <c r="Q107" s="52" t="e">
        <f t="shared" si="56"/>
        <v>#VALUE!</v>
      </c>
      <c r="R107" s="77" t="s">
        <v>67</v>
      </c>
      <c r="S107" s="54" t="e">
        <f t="shared" si="57"/>
        <v>#VALUE!</v>
      </c>
      <c r="T107" s="113">
        <v>24.509999999999998</v>
      </c>
      <c r="U107" s="114">
        <f t="shared" si="58"/>
        <v>0</v>
      </c>
      <c r="V107" s="107" t="s">
        <v>67</v>
      </c>
      <c r="W107" s="108" t="e">
        <f t="shared" si="59"/>
        <v>#VALUE!</v>
      </c>
      <c r="X107" s="102" t="s">
        <v>67</v>
      </c>
      <c r="Y107" s="103" t="e">
        <f t="shared" si="60"/>
        <v>#VALUE!</v>
      </c>
      <c r="Z107" s="163" t="s">
        <v>67</v>
      </c>
      <c r="AA107" s="164" t="e">
        <f t="shared" si="61"/>
        <v>#VALUE!</v>
      </c>
      <c r="AB107" s="142">
        <v>70.2</v>
      </c>
      <c r="AC107" s="143">
        <f t="shared" si="41"/>
        <v>0</v>
      </c>
      <c r="AD107" s="176" t="s">
        <v>67</v>
      </c>
      <c r="AE107" s="177" t="e">
        <f t="shared" si="42"/>
        <v>#VALUE!</v>
      </c>
      <c r="AF107" s="154" t="s">
        <v>67</v>
      </c>
      <c r="AG107" s="155" t="e">
        <f t="shared" si="43"/>
        <v>#VALUE!</v>
      </c>
      <c r="AH107" s="158">
        <v>38.799999999999997</v>
      </c>
      <c r="AI107" s="131">
        <f t="shared" si="44"/>
        <v>0</v>
      </c>
      <c r="AJ107" s="182" t="s">
        <v>67</v>
      </c>
      <c r="AK107" s="183" t="e">
        <f t="shared" si="45"/>
        <v>#VALUE!</v>
      </c>
      <c r="AL107" s="76" t="s">
        <v>67</v>
      </c>
      <c r="AM107" s="52" t="e">
        <f t="shared" si="46"/>
        <v>#VALUE!</v>
      </c>
      <c r="AN107" s="170" t="s">
        <v>67</v>
      </c>
      <c r="AO107" s="171" t="e">
        <f t="shared" si="47"/>
        <v>#VALUE!</v>
      </c>
      <c r="AP107" s="148" t="s">
        <v>67</v>
      </c>
      <c r="AQ107" s="149" t="e">
        <f t="shared" si="48"/>
        <v>#VALUE!</v>
      </c>
      <c r="AR107" s="148" t="s">
        <v>67</v>
      </c>
      <c r="AS107" s="149" t="e">
        <f t="shared" si="49"/>
        <v>#VALUE!</v>
      </c>
      <c r="AT107" s="237"/>
      <c r="AU107" s="238"/>
    </row>
    <row r="108" spans="1:47" x14ac:dyDescent="0.25">
      <c r="A108" s="55" t="e">
        <f>IF(ORÇAMENTO!#REF!="","",(ORÇAMENTO!#REF!))</f>
        <v>#REF!</v>
      </c>
      <c r="B108" s="56" t="e">
        <f>IF(ORÇAMENTO!#REF!="","",(ORÇAMENTO!#REF!))</f>
        <v>#REF!</v>
      </c>
      <c r="C108" s="47"/>
      <c r="D108" s="47" t="e">
        <f>IF(ORÇAMENTO!#REF!="","",(ORÇAMENTO!#REF!))</f>
        <v>#REF!</v>
      </c>
      <c r="E108" s="51">
        <f t="shared" si="50"/>
        <v>6.9</v>
      </c>
      <c r="F108" s="51">
        <f t="shared" si="51"/>
        <v>0</v>
      </c>
      <c r="G108" s="75"/>
      <c r="H108" s="107">
        <v>6.9</v>
      </c>
      <c r="I108" s="119">
        <f t="shared" si="52"/>
        <v>0</v>
      </c>
      <c r="J108" s="124">
        <v>15.53</v>
      </c>
      <c r="K108" s="125">
        <f t="shared" si="53"/>
        <v>0</v>
      </c>
      <c r="L108" s="130" t="s">
        <v>67</v>
      </c>
      <c r="M108" s="131" t="e">
        <f t="shared" si="54"/>
        <v>#VALUE!</v>
      </c>
      <c r="N108" s="136" t="s">
        <v>67</v>
      </c>
      <c r="O108" s="137" t="e">
        <f t="shared" si="55"/>
        <v>#VALUE!</v>
      </c>
      <c r="P108" s="76" t="s">
        <v>67</v>
      </c>
      <c r="Q108" s="52" t="e">
        <f t="shared" si="56"/>
        <v>#VALUE!</v>
      </c>
      <c r="R108" s="77" t="s">
        <v>67</v>
      </c>
      <c r="S108" s="53" t="e">
        <f t="shared" si="57"/>
        <v>#VALUE!</v>
      </c>
      <c r="T108" s="113">
        <v>18.003</v>
      </c>
      <c r="U108" s="114">
        <f t="shared" si="58"/>
        <v>0</v>
      </c>
      <c r="V108" s="107">
        <v>59.99</v>
      </c>
      <c r="W108" s="108">
        <f t="shared" si="59"/>
        <v>0</v>
      </c>
      <c r="X108" s="102" t="s">
        <v>67</v>
      </c>
      <c r="Y108" s="103" t="e">
        <f t="shared" si="60"/>
        <v>#VALUE!</v>
      </c>
      <c r="Z108" s="163" t="s">
        <v>67</v>
      </c>
      <c r="AA108" s="164" t="e">
        <f t="shared" si="61"/>
        <v>#VALUE!</v>
      </c>
      <c r="AB108" s="142">
        <v>22.9</v>
      </c>
      <c r="AC108" s="143">
        <f t="shared" si="41"/>
        <v>0</v>
      </c>
      <c r="AD108" s="176" t="s">
        <v>67</v>
      </c>
      <c r="AE108" s="177" t="e">
        <f t="shared" si="42"/>
        <v>#VALUE!</v>
      </c>
      <c r="AF108" s="154" t="s">
        <v>67</v>
      </c>
      <c r="AG108" s="155" t="e">
        <f t="shared" si="43"/>
        <v>#VALUE!</v>
      </c>
      <c r="AH108" s="158">
        <v>29.9</v>
      </c>
      <c r="AI108" s="131">
        <f t="shared" si="44"/>
        <v>0</v>
      </c>
      <c r="AJ108" s="182" t="s">
        <v>67</v>
      </c>
      <c r="AK108" s="183" t="e">
        <f t="shared" si="45"/>
        <v>#VALUE!</v>
      </c>
      <c r="AL108" s="76" t="s">
        <v>67</v>
      </c>
      <c r="AM108" s="52" t="e">
        <f t="shared" si="46"/>
        <v>#VALUE!</v>
      </c>
      <c r="AN108" s="170" t="s">
        <v>67</v>
      </c>
      <c r="AO108" s="171" t="e">
        <f t="shared" si="47"/>
        <v>#VALUE!</v>
      </c>
      <c r="AP108" s="148" t="s">
        <v>67</v>
      </c>
      <c r="AQ108" s="149" t="e">
        <f t="shared" si="48"/>
        <v>#VALUE!</v>
      </c>
      <c r="AR108" s="148" t="s">
        <v>67</v>
      </c>
      <c r="AS108" s="149" t="e">
        <f t="shared" si="49"/>
        <v>#VALUE!</v>
      </c>
      <c r="AT108" s="237"/>
      <c r="AU108" s="238"/>
    </row>
    <row r="109" spans="1:47" x14ac:dyDescent="0.25">
      <c r="A109" s="55" t="e">
        <f>IF(ORÇAMENTO!#REF!="","",(ORÇAMENTO!#REF!))</f>
        <v>#REF!</v>
      </c>
      <c r="B109" s="56" t="e">
        <f>IF(ORÇAMENTO!#REF!="","",(ORÇAMENTO!#REF!))</f>
        <v>#REF!</v>
      </c>
      <c r="C109" s="47"/>
      <c r="D109" s="47" t="e">
        <f>IF(ORÇAMENTO!#REF!="","",(ORÇAMENTO!#REF!))</f>
        <v>#REF!</v>
      </c>
      <c r="E109" s="51">
        <f t="shared" si="50"/>
        <v>0.67</v>
      </c>
      <c r="F109" s="51">
        <f t="shared" si="51"/>
        <v>0</v>
      </c>
      <c r="G109" s="75"/>
      <c r="H109" s="107">
        <v>0.75</v>
      </c>
      <c r="I109" s="119">
        <f t="shared" si="52"/>
        <v>0</v>
      </c>
      <c r="J109" s="124">
        <v>0.67</v>
      </c>
      <c r="K109" s="125">
        <f t="shared" si="53"/>
        <v>0</v>
      </c>
      <c r="L109" s="130" t="s">
        <v>67</v>
      </c>
      <c r="M109" s="131" t="e">
        <f t="shared" si="54"/>
        <v>#VALUE!</v>
      </c>
      <c r="N109" s="136" t="s">
        <v>67</v>
      </c>
      <c r="O109" s="137" t="e">
        <f t="shared" si="55"/>
        <v>#VALUE!</v>
      </c>
      <c r="P109" s="76" t="s">
        <v>67</v>
      </c>
      <c r="Q109" s="52" t="e">
        <f t="shared" si="56"/>
        <v>#VALUE!</v>
      </c>
      <c r="R109" s="77" t="s">
        <v>67</v>
      </c>
      <c r="S109" s="53" t="e">
        <f t="shared" si="57"/>
        <v>#VALUE!</v>
      </c>
      <c r="T109" s="113">
        <v>0.68</v>
      </c>
      <c r="U109" s="114">
        <f t="shared" si="58"/>
        <v>0</v>
      </c>
      <c r="V109" s="107">
        <v>1</v>
      </c>
      <c r="W109" s="108">
        <f t="shared" si="59"/>
        <v>0</v>
      </c>
      <c r="X109" s="102" t="s">
        <v>67</v>
      </c>
      <c r="Y109" s="103" t="e">
        <f t="shared" si="60"/>
        <v>#VALUE!</v>
      </c>
      <c r="Z109" s="163" t="s">
        <v>67</v>
      </c>
      <c r="AA109" s="164" t="e">
        <f t="shared" si="61"/>
        <v>#VALUE!</v>
      </c>
      <c r="AB109" s="142">
        <v>0.79</v>
      </c>
      <c r="AC109" s="143">
        <f t="shared" si="41"/>
        <v>0</v>
      </c>
      <c r="AD109" s="176" t="s">
        <v>67</v>
      </c>
      <c r="AE109" s="177" t="e">
        <f t="shared" si="42"/>
        <v>#VALUE!</v>
      </c>
      <c r="AF109" s="154" t="s">
        <v>67</v>
      </c>
      <c r="AG109" s="155" t="e">
        <f t="shared" si="43"/>
        <v>#VALUE!</v>
      </c>
      <c r="AH109" s="158">
        <v>0.75</v>
      </c>
      <c r="AI109" s="131">
        <f t="shared" si="44"/>
        <v>0</v>
      </c>
      <c r="AJ109" s="182" t="s">
        <v>67</v>
      </c>
      <c r="AK109" s="183" t="e">
        <f t="shared" si="45"/>
        <v>#VALUE!</v>
      </c>
      <c r="AL109" s="76" t="s">
        <v>67</v>
      </c>
      <c r="AM109" s="52" t="e">
        <f t="shared" si="46"/>
        <v>#VALUE!</v>
      </c>
      <c r="AN109" s="170" t="s">
        <v>67</v>
      </c>
      <c r="AO109" s="171" t="e">
        <f t="shared" si="47"/>
        <v>#VALUE!</v>
      </c>
      <c r="AP109" s="148" t="s">
        <v>67</v>
      </c>
      <c r="AQ109" s="149" t="e">
        <f t="shared" si="48"/>
        <v>#VALUE!</v>
      </c>
      <c r="AR109" s="148" t="s">
        <v>67</v>
      </c>
      <c r="AS109" s="149" t="e">
        <f t="shared" si="49"/>
        <v>#VALUE!</v>
      </c>
      <c r="AT109" s="237"/>
      <c r="AU109" s="238"/>
    </row>
    <row r="110" spans="1:47" x14ac:dyDescent="0.25">
      <c r="A110" s="55" t="e">
        <f>IF(ORÇAMENTO!#REF!="","",(ORÇAMENTO!#REF!))</f>
        <v>#REF!</v>
      </c>
      <c r="B110" s="56" t="e">
        <f>IF(ORÇAMENTO!#REF!="","",(ORÇAMENTO!#REF!))</f>
        <v>#REF!</v>
      </c>
      <c r="C110" s="47"/>
      <c r="D110" s="47" t="e">
        <f>IF(ORÇAMENTO!#REF!="","",(ORÇAMENTO!#REF!))</f>
        <v>#REF!</v>
      </c>
      <c r="E110" s="51">
        <f t="shared" si="50"/>
        <v>0.67</v>
      </c>
      <c r="F110" s="51">
        <f t="shared" si="51"/>
        <v>0</v>
      </c>
      <c r="G110" s="75"/>
      <c r="H110" s="107">
        <v>0.75</v>
      </c>
      <c r="I110" s="119">
        <f t="shared" si="52"/>
        <v>0</v>
      </c>
      <c r="J110" s="124">
        <v>0.67</v>
      </c>
      <c r="K110" s="125">
        <f t="shared" si="53"/>
        <v>0</v>
      </c>
      <c r="L110" s="130" t="s">
        <v>67</v>
      </c>
      <c r="M110" s="131" t="e">
        <f t="shared" si="54"/>
        <v>#VALUE!</v>
      </c>
      <c r="N110" s="136" t="s">
        <v>67</v>
      </c>
      <c r="O110" s="137" t="e">
        <f t="shared" si="55"/>
        <v>#VALUE!</v>
      </c>
      <c r="P110" s="76" t="s">
        <v>67</v>
      </c>
      <c r="Q110" s="52" t="e">
        <f t="shared" si="56"/>
        <v>#VALUE!</v>
      </c>
      <c r="R110" s="77" t="s">
        <v>67</v>
      </c>
      <c r="S110" s="53" t="e">
        <f t="shared" si="57"/>
        <v>#VALUE!</v>
      </c>
      <c r="T110" s="113">
        <v>0.68</v>
      </c>
      <c r="U110" s="114">
        <f t="shared" si="58"/>
        <v>0</v>
      </c>
      <c r="V110" s="107">
        <v>1</v>
      </c>
      <c r="W110" s="108">
        <f t="shared" si="59"/>
        <v>0</v>
      </c>
      <c r="X110" s="102" t="s">
        <v>67</v>
      </c>
      <c r="Y110" s="103" t="e">
        <f t="shared" si="60"/>
        <v>#VALUE!</v>
      </c>
      <c r="Z110" s="163" t="s">
        <v>67</v>
      </c>
      <c r="AA110" s="164" t="e">
        <f t="shared" si="61"/>
        <v>#VALUE!</v>
      </c>
      <c r="AB110" s="142">
        <v>0.79</v>
      </c>
      <c r="AC110" s="143">
        <f t="shared" si="41"/>
        <v>0</v>
      </c>
      <c r="AD110" s="176" t="s">
        <v>67</v>
      </c>
      <c r="AE110" s="177" t="e">
        <f t="shared" si="42"/>
        <v>#VALUE!</v>
      </c>
      <c r="AF110" s="154" t="s">
        <v>67</v>
      </c>
      <c r="AG110" s="155" t="e">
        <f t="shared" si="43"/>
        <v>#VALUE!</v>
      </c>
      <c r="AH110" s="158">
        <v>0.75</v>
      </c>
      <c r="AI110" s="131">
        <f t="shared" si="44"/>
        <v>0</v>
      </c>
      <c r="AJ110" s="182" t="s">
        <v>67</v>
      </c>
      <c r="AK110" s="183" t="e">
        <f t="shared" si="45"/>
        <v>#VALUE!</v>
      </c>
      <c r="AL110" s="76" t="s">
        <v>67</v>
      </c>
      <c r="AM110" s="52" t="e">
        <f t="shared" si="46"/>
        <v>#VALUE!</v>
      </c>
      <c r="AN110" s="170" t="s">
        <v>67</v>
      </c>
      <c r="AO110" s="171" t="e">
        <f t="shared" si="47"/>
        <v>#VALUE!</v>
      </c>
      <c r="AP110" s="148" t="s">
        <v>67</v>
      </c>
      <c r="AQ110" s="149" t="e">
        <f t="shared" si="48"/>
        <v>#VALUE!</v>
      </c>
      <c r="AR110" s="148" t="s">
        <v>67</v>
      </c>
      <c r="AS110" s="149" t="e">
        <f t="shared" si="49"/>
        <v>#VALUE!</v>
      </c>
      <c r="AT110" s="237"/>
      <c r="AU110" s="238"/>
    </row>
    <row r="111" spans="1:47" x14ac:dyDescent="0.25">
      <c r="A111" s="55" t="e">
        <f>IF(ORÇAMENTO!#REF!="","",(ORÇAMENTO!#REF!))</f>
        <v>#REF!</v>
      </c>
      <c r="B111" s="56" t="e">
        <f>IF(ORÇAMENTO!#REF!="","",(ORÇAMENTO!#REF!))</f>
        <v>#REF!</v>
      </c>
      <c r="C111" s="47"/>
      <c r="D111" s="47" t="e">
        <f>IF(ORÇAMENTO!#REF!="","",(ORÇAMENTO!#REF!))</f>
        <v>#REF!</v>
      </c>
      <c r="E111" s="51">
        <f t="shared" si="50"/>
        <v>0.67</v>
      </c>
      <c r="F111" s="51">
        <f t="shared" si="51"/>
        <v>0</v>
      </c>
      <c r="G111" s="75"/>
      <c r="H111" s="107">
        <v>0.75</v>
      </c>
      <c r="I111" s="119">
        <f t="shared" si="52"/>
        <v>0</v>
      </c>
      <c r="J111" s="124">
        <v>0.67</v>
      </c>
      <c r="K111" s="125">
        <f t="shared" si="53"/>
        <v>0</v>
      </c>
      <c r="L111" s="130" t="s">
        <v>67</v>
      </c>
      <c r="M111" s="131" t="e">
        <f t="shared" si="54"/>
        <v>#VALUE!</v>
      </c>
      <c r="N111" s="136" t="s">
        <v>67</v>
      </c>
      <c r="O111" s="137" t="e">
        <f t="shared" si="55"/>
        <v>#VALUE!</v>
      </c>
      <c r="P111" s="76" t="s">
        <v>67</v>
      </c>
      <c r="Q111" s="52" t="e">
        <f t="shared" si="56"/>
        <v>#VALUE!</v>
      </c>
      <c r="R111" s="77" t="s">
        <v>67</v>
      </c>
      <c r="S111" s="54" t="e">
        <f t="shared" si="57"/>
        <v>#VALUE!</v>
      </c>
      <c r="T111" s="113">
        <v>0.68</v>
      </c>
      <c r="U111" s="114">
        <f t="shared" si="58"/>
        <v>0</v>
      </c>
      <c r="V111" s="107">
        <v>1</v>
      </c>
      <c r="W111" s="108">
        <f t="shared" si="59"/>
        <v>0</v>
      </c>
      <c r="X111" s="102" t="s">
        <v>67</v>
      </c>
      <c r="Y111" s="103" t="e">
        <f t="shared" si="60"/>
        <v>#VALUE!</v>
      </c>
      <c r="Z111" s="163" t="s">
        <v>67</v>
      </c>
      <c r="AA111" s="164" t="e">
        <f t="shared" si="61"/>
        <v>#VALUE!</v>
      </c>
      <c r="AB111" s="142">
        <v>0.79</v>
      </c>
      <c r="AC111" s="143">
        <f t="shared" si="41"/>
        <v>0</v>
      </c>
      <c r="AD111" s="176" t="s">
        <v>67</v>
      </c>
      <c r="AE111" s="177" t="e">
        <f t="shared" si="42"/>
        <v>#VALUE!</v>
      </c>
      <c r="AF111" s="154" t="s">
        <v>67</v>
      </c>
      <c r="AG111" s="155" t="e">
        <f t="shared" si="43"/>
        <v>#VALUE!</v>
      </c>
      <c r="AH111" s="158">
        <v>0.75</v>
      </c>
      <c r="AI111" s="131">
        <f t="shared" si="44"/>
        <v>0</v>
      </c>
      <c r="AJ111" s="182" t="s">
        <v>67</v>
      </c>
      <c r="AK111" s="183" t="e">
        <f t="shared" si="45"/>
        <v>#VALUE!</v>
      </c>
      <c r="AL111" s="76" t="s">
        <v>67</v>
      </c>
      <c r="AM111" s="52" t="e">
        <f t="shared" si="46"/>
        <v>#VALUE!</v>
      </c>
      <c r="AN111" s="170" t="s">
        <v>67</v>
      </c>
      <c r="AO111" s="171" t="e">
        <f t="shared" si="47"/>
        <v>#VALUE!</v>
      </c>
      <c r="AP111" s="148" t="s">
        <v>67</v>
      </c>
      <c r="AQ111" s="149" t="e">
        <f t="shared" si="48"/>
        <v>#VALUE!</v>
      </c>
      <c r="AR111" s="148" t="s">
        <v>67</v>
      </c>
      <c r="AS111" s="149" t="e">
        <f t="shared" si="49"/>
        <v>#VALUE!</v>
      </c>
      <c r="AT111" s="237"/>
      <c r="AU111" s="238"/>
    </row>
    <row r="112" spans="1:47" x14ac:dyDescent="0.25">
      <c r="A112" s="55" t="e">
        <f>IF(ORÇAMENTO!#REF!="","",(ORÇAMENTO!#REF!))</f>
        <v>#REF!</v>
      </c>
      <c r="B112" s="56" t="e">
        <f>IF(ORÇAMENTO!#REF!="","",(ORÇAMENTO!#REF!))</f>
        <v>#REF!</v>
      </c>
      <c r="C112" s="47"/>
      <c r="D112" s="47" t="e">
        <f>IF(ORÇAMENTO!#REF!="","",(ORÇAMENTO!#REF!))</f>
        <v>#REF!</v>
      </c>
      <c r="E112" s="51">
        <f t="shared" si="50"/>
        <v>0.67</v>
      </c>
      <c r="F112" s="51">
        <f t="shared" si="51"/>
        <v>0</v>
      </c>
      <c r="G112" s="75"/>
      <c r="H112" s="107">
        <v>0.75</v>
      </c>
      <c r="I112" s="119">
        <f t="shared" si="52"/>
        <v>0</v>
      </c>
      <c r="J112" s="124">
        <v>0.67</v>
      </c>
      <c r="K112" s="125">
        <f t="shared" si="53"/>
        <v>0</v>
      </c>
      <c r="L112" s="130" t="s">
        <v>67</v>
      </c>
      <c r="M112" s="131" t="e">
        <f t="shared" si="54"/>
        <v>#VALUE!</v>
      </c>
      <c r="N112" s="136" t="s">
        <v>67</v>
      </c>
      <c r="O112" s="137" t="e">
        <f t="shared" si="55"/>
        <v>#VALUE!</v>
      </c>
      <c r="P112" s="76" t="s">
        <v>67</v>
      </c>
      <c r="Q112" s="52" t="e">
        <f t="shared" si="56"/>
        <v>#VALUE!</v>
      </c>
      <c r="R112" s="77" t="s">
        <v>67</v>
      </c>
      <c r="S112" s="53" t="e">
        <f t="shared" si="57"/>
        <v>#VALUE!</v>
      </c>
      <c r="T112" s="113">
        <v>0.68</v>
      </c>
      <c r="U112" s="114">
        <f t="shared" si="58"/>
        <v>0</v>
      </c>
      <c r="V112" s="107">
        <v>1</v>
      </c>
      <c r="W112" s="108">
        <f t="shared" si="59"/>
        <v>0</v>
      </c>
      <c r="X112" s="102" t="s">
        <v>67</v>
      </c>
      <c r="Y112" s="103" t="e">
        <f t="shared" si="60"/>
        <v>#VALUE!</v>
      </c>
      <c r="Z112" s="163" t="s">
        <v>67</v>
      </c>
      <c r="AA112" s="164" t="e">
        <f t="shared" si="61"/>
        <v>#VALUE!</v>
      </c>
      <c r="AB112" s="142">
        <v>0.79</v>
      </c>
      <c r="AC112" s="143">
        <f t="shared" si="41"/>
        <v>0</v>
      </c>
      <c r="AD112" s="176" t="s">
        <v>67</v>
      </c>
      <c r="AE112" s="177" t="e">
        <f t="shared" si="42"/>
        <v>#VALUE!</v>
      </c>
      <c r="AF112" s="154" t="s">
        <v>67</v>
      </c>
      <c r="AG112" s="155" t="e">
        <f t="shared" si="43"/>
        <v>#VALUE!</v>
      </c>
      <c r="AH112" s="158">
        <v>0.75</v>
      </c>
      <c r="AI112" s="131">
        <f t="shared" si="44"/>
        <v>0</v>
      </c>
      <c r="AJ112" s="182" t="s">
        <v>67</v>
      </c>
      <c r="AK112" s="183" t="e">
        <f t="shared" si="45"/>
        <v>#VALUE!</v>
      </c>
      <c r="AL112" s="76" t="s">
        <v>67</v>
      </c>
      <c r="AM112" s="52" t="e">
        <f t="shared" si="46"/>
        <v>#VALUE!</v>
      </c>
      <c r="AN112" s="170" t="s">
        <v>67</v>
      </c>
      <c r="AO112" s="171" t="e">
        <f t="shared" si="47"/>
        <v>#VALUE!</v>
      </c>
      <c r="AP112" s="148" t="s">
        <v>67</v>
      </c>
      <c r="AQ112" s="149" t="e">
        <f t="shared" si="48"/>
        <v>#VALUE!</v>
      </c>
      <c r="AR112" s="148" t="s">
        <v>67</v>
      </c>
      <c r="AS112" s="149" t="e">
        <f t="shared" si="49"/>
        <v>#VALUE!</v>
      </c>
      <c r="AT112" s="237"/>
      <c r="AU112" s="238"/>
    </row>
    <row r="113" spans="1:47" x14ac:dyDescent="0.25">
      <c r="A113" s="55" t="e">
        <f>IF(ORÇAMENTO!#REF!="","",(ORÇAMENTO!#REF!))</f>
        <v>#REF!</v>
      </c>
      <c r="B113" s="56" t="e">
        <f>IF(ORÇAMENTO!#REF!="","",(ORÇAMENTO!#REF!))</f>
        <v>#REF!</v>
      </c>
      <c r="C113" s="47"/>
      <c r="D113" s="47" t="e">
        <f>IF(ORÇAMENTO!#REF!="","",(ORÇAMENTO!#REF!))</f>
        <v>#REF!</v>
      </c>
      <c r="E113" s="51">
        <f t="shared" si="50"/>
        <v>0.67</v>
      </c>
      <c r="F113" s="51">
        <f t="shared" si="51"/>
        <v>0</v>
      </c>
      <c r="G113" s="75"/>
      <c r="H113" s="107">
        <v>0.75</v>
      </c>
      <c r="I113" s="119">
        <f t="shared" si="52"/>
        <v>0</v>
      </c>
      <c r="J113" s="124">
        <v>0.67</v>
      </c>
      <c r="K113" s="125">
        <f t="shared" si="53"/>
        <v>0</v>
      </c>
      <c r="L113" s="130" t="s">
        <v>67</v>
      </c>
      <c r="M113" s="131" t="e">
        <f t="shared" si="54"/>
        <v>#VALUE!</v>
      </c>
      <c r="N113" s="136" t="s">
        <v>67</v>
      </c>
      <c r="O113" s="137" t="e">
        <f t="shared" si="55"/>
        <v>#VALUE!</v>
      </c>
      <c r="P113" s="76" t="s">
        <v>67</v>
      </c>
      <c r="Q113" s="52" t="e">
        <f t="shared" si="56"/>
        <v>#VALUE!</v>
      </c>
      <c r="R113" s="77" t="s">
        <v>67</v>
      </c>
      <c r="S113" s="53" t="e">
        <f t="shared" si="57"/>
        <v>#VALUE!</v>
      </c>
      <c r="T113" s="113">
        <v>0.68</v>
      </c>
      <c r="U113" s="114">
        <f t="shared" si="58"/>
        <v>0</v>
      </c>
      <c r="V113" s="107">
        <v>1</v>
      </c>
      <c r="W113" s="108">
        <f t="shared" si="59"/>
        <v>0</v>
      </c>
      <c r="X113" s="102" t="s">
        <v>67</v>
      </c>
      <c r="Y113" s="103" t="e">
        <f t="shared" si="60"/>
        <v>#VALUE!</v>
      </c>
      <c r="Z113" s="163" t="s">
        <v>67</v>
      </c>
      <c r="AA113" s="164" t="e">
        <f t="shared" si="61"/>
        <v>#VALUE!</v>
      </c>
      <c r="AB113" s="142">
        <v>0.79</v>
      </c>
      <c r="AC113" s="143">
        <f t="shared" si="41"/>
        <v>0</v>
      </c>
      <c r="AD113" s="176" t="s">
        <v>67</v>
      </c>
      <c r="AE113" s="177" t="e">
        <f t="shared" si="42"/>
        <v>#VALUE!</v>
      </c>
      <c r="AF113" s="154" t="s">
        <v>67</v>
      </c>
      <c r="AG113" s="155" t="e">
        <f t="shared" si="43"/>
        <v>#VALUE!</v>
      </c>
      <c r="AH113" s="158">
        <v>0.75</v>
      </c>
      <c r="AI113" s="131">
        <f t="shared" si="44"/>
        <v>0</v>
      </c>
      <c r="AJ113" s="182" t="s">
        <v>67</v>
      </c>
      <c r="AK113" s="183" t="e">
        <f t="shared" si="45"/>
        <v>#VALUE!</v>
      </c>
      <c r="AL113" s="76" t="s">
        <v>67</v>
      </c>
      <c r="AM113" s="52" t="e">
        <f t="shared" si="46"/>
        <v>#VALUE!</v>
      </c>
      <c r="AN113" s="170" t="s">
        <v>67</v>
      </c>
      <c r="AO113" s="171" t="e">
        <f t="shared" si="47"/>
        <v>#VALUE!</v>
      </c>
      <c r="AP113" s="148" t="s">
        <v>67</v>
      </c>
      <c r="AQ113" s="149" t="e">
        <f t="shared" si="48"/>
        <v>#VALUE!</v>
      </c>
      <c r="AR113" s="148" t="s">
        <v>67</v>
      </c>
      <c r="AS113" s="149" t="e">
        <f t="shared" si="49"/>
        <v>#VALUE!</v>
      </c>
      <c r="AT113" s="237"/>
      <c r="AU113" s="238"/>
    </row>
    <row r="114" spans="1:47" x14ac:dyDescent="0.25">
      <c r="A114" s="55" t="e">
        <f>IF(ORÇAMENTO!#REF!="","",(ORÇAMENTO!#REF!))</f>
        <v>#REF!</v>
      </c>
      <c r="B114" s="56" t="e">
        <f>IF(ORÇAMENTO!#REF!="","",(ORÇAMENTO!#REF!))</f>
        <v>#REF!</v>
      </c>
      <c r="C114" s="47"/>
      <c r="D114" s="47" t="e">
        <f>IF(ORÇAMENTO!#REF!="","",(ORÇAMENTO!#REF!))</f>
        <v>#REF!</v>
      </c>
      <c r="E114" s="51">
        <f t="shared" si="50"/>
        <v>0.67</v>
      </c>
      <c r="F114" s="51">
        <f t="shared" si="51"/>
        <v>0</v>
      </c>
      <c r="G114" s="75"/>
      <c r="H114" s="107">
        <v>0.75</v>
      </c>
      <c r="I114" s="119">
        <f t="shared" si="52"/>
        <v>0</v>
      </c>
      <c r="J114" s="124">
        <v>0.67</v>
      </c>
      <c r="K114" s="125">
        <f t="shared" si="53"/>
        <v>0</v>
      </c>
      <c r="L114" s="130" t="s">
        <v>67</v>
      </c>
      <c r="M114" s="131" t="e">
        <f t="shared" si="54"/>
        <v>#VALUE!</v>
      </c>
      <c r="N114" s="136" t="s">
        <v>67</v>
      </c>
      <c r="O114" s="137" t="e">
        <f t="shared" si="55"/>
        <v>#VALUE!</v>
      </c>
      <c r="P114" s="76" t="s">
        <v>67</v>
      </c>
      <c r="Q114" s="52" t="e">
        <f t="shared" si="56"/>
        <v>#VALUE!</v>
      </c>
      <c r="R114" s="77" t="s">
        <v>67</v>
      </c>
      <c r="S114" s="53" t="e">
        <f t="shared" si="57"/>
        <v>#VALUE!</v>
      </c>
      <c r="T114" s="113">
        <v>0.68</v>
      </c>
      <c r="U114" s="114">
        <f t="shared" si="58"/>
        <v>0</v>
      </c>
      <c r="V114" s="107">
        <v>1</v>
      </c>
      <c r="W114" s="108">
        <f t="shared" si="59"/>
        <v>0</v>
      </c>
      <c r="X114" s="102" t="s">
        <v>67</v>
      </c>
      <c r="Y114" s="103" t="e">
        <f t="shared" si="60"/>
        <v>#VALUE!</v>
      </c>
      <c r="Z114" s="163" t="s">
        <v>67</v>
      </c>
      <c r="AA114" s="164" t="e">
        <f t="shared" si="61"/>
        <v>#VALUE!</v>
      </c>
      <c r="AB114" s="142">
        <v>0.79</v>
      </c>
      <c r="AC114" s="143">
        <f t="shared" si="41"/>
        <v>0</v>
      </c>
      <c r="AD114" s="176" t="s">
        <v>67</v>
      </c>
      <c r="AE114" s="177" t="e">
        <f t="shared" si="42"/>
        <v>#VALUE!</v>
      </c>
      <c r="AF114" s="154" t="s">
        <v>67</v>
      </c>
      <c r="AG114" s="155" t="e">
        <f t="shared" si="43"/>
        <v>#VALUE!</v>
      </c>
      <c r="AH114" s="158">
        <v>0.75</v>
      </c>
      <c r="AI114" s="131">
        <f t="shared" si="44"/>
        <v>0</v>
      </c>
      <c r="AJ114" s="182">
        <v>19.899999999999999</v>
      </c>
      <c r="AK114" s="183">
        <f t="shared" si="45"/>
        <v>0</v>
      </c>
      <c r="AL114" s="76" t="s">
        <v>67</v>
      </c>
      <c r="AM114" s="52" t="e">
        <f t="shared" si="46"/>
        <v>#VALUE!</v>
      </c>
      <c r="AN114" s="170" t="s">
        <v>67</v>
      </c>
      <c r="AO114" s="171" t="e">
        <f t="shared" si="47"/>
        <v>#VALUE!</v>
      </c>
      <c r="AP114" s="148" t="s">
        <v>67</v>
      </c>
      <c r="AQ114" s="149" t="e">
        <f t="shared" si="48"/>
        <v>#VALUE!</v>
      </c>
      <c r="AR114" s="148" t="s">
        <v>67</v>
      </c>
      <c r="AS114" s="149" t="e">
        <f t="shared" si="49"/>
        <v>#VALUE!</v>
      </c>
      <c r="AT114" s="237"/>
      <c r="AU114" s="238"/>
    </row>
    <row r="115" spans="1:47" x14ac:dyDescent="0.25">
      <c r="A115" s="55" t="e">
        <f>IF(ORÇAMENTO!#REF!="","",(ORÇAMENTO!#REF!))</f>
        <v>#REF!</v>
      </c>
      <c r="B115" s="56" t="e">
        <f>IF(ORÇAMENTO!#REF!="","",(ORÇAMENTO!#REF!))</f>
        <v>#REF!</v>
      </c>
      <c r="C115" s="47"/>
      <c r="D115" s="47" t="e">
        <f>IF(ORÇAMENTO!#REF!="","",(ORÇAMENTO!#REF!))</f>
        <v>#REF!</v>
      </c>
      <c r="E115" s="51">
        <f t="shared" si="50"/>
        <v>0.96</v>
      </c>
      <c r="F115" s="51">
        <f t="shared" si="51"/>
        <v>0</v>
      </c>
      <c r="G115" s="75"/>
      <c r="H115" s="107">
        <v>1.25</v>
      </c>
      <c r="I115" s="119">
        <f t="shared" si="52"/>
        <v>0</v>
      </c>
      <c r="J115" s="124">
        <v>1.04</v>
      </c>
      <c r="K115" s="125">
        <f t="shared" si="53"/>
        <v>0</v>
      </c>
      <c r="L115" s="130">
        <v>6.9</v>
      </c>
      <c r="M115" s="131">
        <f t="shared" si="54"/>
        <v>0</v>
      </c>
      <c r="N115" s="136" t="s">
        <v>67</v>
      </c>
      <c r="O115" s="137" t="e">
        <f t="shared" si="55"/>
        <v>#VALUE!</v>
      </c>
      <c r="P115" s="76" t="s">
        <v>67</v>
      </c>
      <c r="Q115" s="52" t="e">
        <f t="shared" si="56"/>
        <v>#VALUE!</v>
      </c>
      <c r="R115" s="77" t="s">
        <v>67</v>
      </c>
      <c r="S115" s="54" t="e">
        <f t="shared" si="57"/>
        <v>#VALUE!</v>
      </c>
      <c r="T115" s="113">
        <v>0.96</v>
      </c>
      <c r="U115" s="114">
        <f t="shared" si="58"/>
        <v>0</v>
      </c>
      <c r="V115" s="107">
        <v>1.5</v>
      </c>
      <c r="W115" s="108">
        <f t="shared" si="59"/>
        <v>0</v>
      </c>
      <c r="X115" s="102" t="s">
        <v>67</v>
      </c>
      <c r="Y115" s="103" t="e">
        <f t="shared" si="60"/>
        <v>#VALUE!</v>
      </c>
      <c r="Z115" s="163" t="s">
        <v>67</v>
      </c>
      <c r="AA115" s="164" t="e">
        <f t="shared" si="61"/>
        <v>#VALUE!</v>
      </c>
      <c r="AB115" s="142">
        <v>2.2000000000000002</v>
      </c>
      <c r="AC115" s="143">
        <f t="shared" si="41"/>
        <v>0</v>
      </c>
      <c r="AD115" s="176" t="s">
        <v>67</v>
      </c>
      <c r="AE115" s="177" t="e">
        <f t="shared" si="42"/>
        <v>#VALUE!</v>
      </c>
      <c r="AF115" s="154" t="s">
        <v>67</v>
      </c>
      <c r="AG115" s="155" t="e">
        <f t="shared" si="43"/>
        <v>#VALUE!</v>
      </c>
      <c r="AH115" s="158">
        <v>1.25</v>
      </c>
      <c r="AI115" s="131">
        <f t="shared" si="44"/>
        <v>0</v>
      </c>
      <c r="AJ115" s="182" t="s">
        <v>67</v>
      </c>
      <c r="AK115" s="183" t="e">
        <f t="shared" si="45"/>
        <v>#VALUE!</v>
      </c>
      <c r="AL115" s="76" t="s">
        <v>67</v>
      </c>
      <c r="AM115" s="52" t="e">
        <f t="shared" si="46"/>
        <v>#VALUE!</v>
      </c>
      <c r="AN115" s="170" t="s">
        <v>67</v>
      </c>
      <c r="AO115" s="171" t="e">
        <f t="shared" si="47"/>
        <v>#VALUE!</v>
      </c>
      <c r="AP115" s="148" t="s">
        <v>67</v>
      </c>
      <c r="AQ115" s="149" t="e">
        <f t="shared" si="48"/>
        <v>#VALUE!</v>
      </c>
      <c r="AR115" s="148">
        <v>14.5</v>
      </c>
      <c r="AS115" s="149">
        <f t="shared" si="49"/>
        <v>0</v>
      </c>
      <c r="AT115" s="237"/>
      <c r="AU115" s="238"/>
    </row>
    <row r="116" spans="1:47" x14ac:dyDescent="0.25">
      <c r="A116" s="55" t="e">
        <f>IF(ORÇAMENTO!#REF!="","",(ORÇAMENTO!#REF!))</f>
        <v>#REF!</v>
      </c>
      <c r="B116" s="56" t="e">
        <f>IF(ORÇAMENTO!#REF!="","",(ORÇAMENTO!#REF!))</f>
        <v>#REF!</v>
      </c>
      <c r="C116" s="47"/>
      <c r="D116" s="47" t="e">
        <f>IF(ORÇAMENTO!#REF!="","",(ORÇAMENTO!#REF!))</f>
        <v>#REF!</v>
      </c>
      <c r="E116" s="51">
        <f t="shared" si="50"/>
        <v>1.1099999999999999</v>
      </c>
      <c r="F116" s="51">
        <f t="shared" si="51"/>
        <v>0</v>
      </c>
      <c r="G116" s="75"/>
      <c r="H116" s="107">
        <v>1.25</v>
      </c>
      <c r="I116" s="119">
        <f t="shared" si="52"/>
        <v>0</v>
      </c>
      <c r="J116" s="124">
        <v>1.1599999999999999</v>
      </c>
      <c r="K116" s="125">
        <f t="shared" si="53"/>
        <v>0</v>
      </c>
      <c r="L116" s="130">
        <v>6.9</v>
      </c>
      <c r="M116" s="131">
        <f t="shared" si="54"/>
        <v>0</v>
      </c>
      <c r="N116" s="136" t="s">
        <v>67</v>
      </c>
      <c r="O116" s="137" t="e">
        <f t="shared" si="55"/>
        <v>#VALUE!</v>
      </c>
      <c r="P116" s="76" t="s">
        <v>67</v>
      </c>
      <c r="Q116" s="52" t="e">
        <f t="shared" si="56"/>
        <v>#VALUE!</v>
      </c>
      <c r="R116" s="77" t="s">
        <v>67</v>
      </c>
      <c r="S116" s="53" t="e">
        <f t="shared" si="57"/>
        <v>#VALUE!</v>
      </c>
      <c r="T116" s="113">
        <v>1.1099999999999999</v>
      </c>
      <c r="U116" s="114">
        <f t="shared" si="58"/>
        <v>0</v>
      </c>
      <c r="V116" s="107">
        <v>1.5</v>
      </c>
      <c r="W116" s="108">
        <f t="shared" si="59"/>
        <v>0</v>
      </c>
      <c r="X116" s="102" t="s">
        <v>67</v>
      </c>
      <c r="Y116" s="103" t="e">
        <f t="shared" si="60"/>
        <v>#VALUE!</v>
      </c>
      <c r="Z116" s="163" t="s">
        <v>67</v>
      </c>
      <c r="AA116" s="164" t="e">
        <f t="shared" si="61"/>
        <v>#VALUE!</v>
      </c>
      <c r="AB116" s="142">
        <v>2.2000000000000002</v>
      </c>
      <c r="AC116" s="143">
        <f t="shared" si="41"/>
        <v>0</v>
      </c>
      <c r="AD116" s="176" t="s">
        <v>67</v>
      </c>
      <c r="AE116" s="177" t="e">
        <f t="shared" si="42"/>
        <v>#VALUE!</v>
      </c>
      <c r="AF116" s="154" t="s">
        <v>67</v>
      </c>
      <c r="AG116" s="155" t="e">
        <f t="shared" si="43"/>
        <v>#VALUE!</v>
      </c>
      <c r="AH116" s="158">
        <v>1.25</v>
      </c>
      <c r="AI116" s="131">
        <f t="shared" si="44"/>
        <v>0</v>
      </c>
      <c r="AJ116" s="182">
        <v>9.9</v>
      </c>
      <c r="AK116" s="183">
        <f t="shared" si="45"/>
        <v>0</v>
      </c>
      <c r="AL116" s="76" t="s">
        <v>67</v>
      </c>
      <c r="AM116" s="52" t="e">
        <f t="shared" si="46"/>
        <v>#VALUE!</v>
      </c>
      <c r="AN116" s="170" t="s">
        <v>67</v>
      </c>
      <c r="AO116" s="171" t="e">
        <f t="shared" si="47"/>
        <v>#VALUE!</v>
      </c>
      <c r="AP116" s="148" t="s">
        <v>67</v>
      </c>
      <c r="AQ116" s="149" t="e">
        <f t="shared" si="48"/>
        <v>#VALUE!</v>
      </c>
      <c r="AR116" s="148" t="s">
        <v>67</v>
      </c>
      <c r="AS116" s="149" t="e">
        <f t="shared" si="49"/>
        <v>#VALUE!</v>
      </c>
      <c r="AT116" s="237"/>
      <c r="AU116" s="238"/>
    </row>
    <row r="117" spans="1:47" x14ac:dyDescent="0.25">
      <c r="A117" s="55" t="e">
        <f>IF(ORÇAMENTO!#REF!="","",(ORÇAMENTO!#REF!))</f>
        <v>#REF!</v>
      </c>
      <c r="B117" s="56" t="e">
        <f>IF(ORÇAMENTO!#REF!="","",(ORÇAMENTO!#REF!))</f>
        <v>#REF!</v>
      </c>
      <c r="C117" s="47"/>
      <c r="D117" s="47" t="e">
        <f>IF(ORÇAMENTO!#REF!="","",(ORÇAMENTO!#REF!))</f>
        <v>#REF!</v>
      </c>
      <c r="E117" s="51">
        <f t="shared" si="50"/>
        <v>34</v>
      </c>
      <c r="F117" s="51">
        <f t="shared" si="51"/>
        <v>0</v>
      </c>
      <c r="G117" s="75"/>
      <c r="H117" s="107">
        <v>35.9</v>
      </c>
      <c r="I117" s="119">
        <f t="shared" si="52"/>
        <v>0</v>
      </c>
      <c r="J117" s="124">
        <v>34</v>
      </c>
      <c r="K117" s="125">
        <f t="shared" si="53"/>
        <v>0</v>
      </c>
      <c r="L117" s="130" t="s">
        <v>67</v>
      </c>
      <c r="M117" s="131" t="e">
        <f t="shared" si="54"/>
        <v>#VALUE!</v>
      </c>
      <c r="N117" s="136" t="s">
        <v>67</v>
      </c>
      <c r="O117" s="137" t="e">
        <f t="shared" si="55"/>
        <v>#VALUE!</v>
      </c>
      <c r="P117" s="76" t="s">
        <v>67</v>
      </c>
      <c r="Q117" s="52" t="e">
        <f t="shared" si="56"/>
        <v>#VALUE!</v>
      </c>
      <c r="R117" s="77" t="s">
        <v>67</v>
      </c>
      <c r="S117" s="53" t="e">
        <f t="shared" si="57"/>
        <v>#VALUE!</v>
      </c>
      <c r="T117" s="113">
        <v>37.5</v>
      </c>
      <c r="U117" s="114">
        <f t="shared" si="58"/>
        <v>0</v>
      </c>
      <c r="V117" s="107">
        <v>34.049999999999997</v>
      </c>
      <c r="W117" s="108">
        <f t="shared" si="59"/>
        <v>0</v>
      </c>
      <c r="X117" s="102" t="s">
        <v>67</v>
      </c>
      <c r="Y117" s="103" t="e">
        <f t="shared" si="60"/>
        <v>#VALUE!</v>
      </c>
      <c r="Z117" s="163" t="s">
        <v>67</v>
      </c>
      <c r="AA117" s="164" t="e">
        <f t="shared" si="61"/>
        <v>#VALUE!</v>
      </c>
      <c r="AB117" s="142">
        <v>57.6</v>
      </c>
      <c r="AC117" s="143">
        <f t="shared" si="41"/>
        <v>0</v>
      </c>
      <c r="AD117" s="176" t="s">
        <v>67</v>
      </c>
      <c r="AE117" s="177" t="e">
        <f t="shared" si="42"/>
        <v>#VALUE!</v>
      </c>
      <c r="AF117" s="154" t="s">
        <v>67</v>
      </c>
      <c r="AG117" s="155" t="e">
        <f t="shared" si="43"/>
        <v>#VALUE!</v>
      </c>
      <c r="AH117" s="158">
        <v>35.9</v>
      </c>
      <c r="AI117" s="131">
        <f t="shared" si="44"/>
        <v>0</v>
      </c>
      <c r="AJ117" s="182">
        <v>58.04</v>
      </c>
      <c r="AK117" s="183">
        <f t="shared" si="45"/>
        <v>0</v>
      </c>
      <c r="AL117" s="76">
        <v>58.04</v>
      </c>
      <c r="AM117" s="52">
        <f t="shared" si="46"/>
        <v>0</v>
      </c>
      <c r="AN117" s="170">
        <v>58.04</v>
      </c>
      <c r="AO117" s="171">
        <f t="shared" si="47"/>
        <v>0</v>
      </c>
      <c r="AP117" s="148">
        <v>58.04</v>
      </c>
      <c r="AQ117" s="149">
        <f t="shared" si="48"/>
        <v>0</v>
      </c>
      <c r="AR117" s="148">
        <v>58.04</v>
      </c>
      <c r="AS117" s="149">
        <f t="shared" si="49"/>
        <v>0</v>
      </c>
      <c r="AT117" s="237"/>
      <c r="AU117" s="238"/>
    </row>
    <row r="118" spans="1:47" x14ac:dyDescent="0.25">
      <c r="A118" s="55" t="e">
        <f>IF(ORÇAMENTO!#REF!="","",(ORÇAMENTO!#REF!))</f>
        <v>#REF!</v>
      </c>
      <c r="B118" s="56" t="e">
        <f>IF(ORÇAMENTO!#REF!="","",(ORÇAMENTO!#REF!))</f>
        <v>#REF!</v>
      </c>
      <c r="C118" s="47"/>
      <c r="D118" s="47" t="e">
        <f>IF(ORÇAMENTO!#REF!="","",(ORÇAMENTO!#REF!))</f>
        <v>#REF!</v>
      </c>
      <c r="E118" s="51">
        <f t="shared" si="50"/>
        <v>3.8849999999999998</v>
      </c>
      <c r="F118" s="51">
        <f t="shared" si="51"/>
        <v>0</v>
      </c>
      <c r="G118" s="75"/>
      <c r="H118" s="107">
        <v>7.5</v>
      </c>
      <c r="I118" s="119">
        <f t="shared" si="52"/>
        <v>0</v>
      </c>
      <c r="J118" s="124">
        <v>4.7300000000000004</v>
      </c>
      <c r="K118" s="125">
        <f t="shared" si="53"/>
        <v>0</v>
      </c>
      <c r="L118" s="130" t="s">
        <v>67</v>
      </c>
      <c r="M118" s="131" t="e">
        <f t="shared" si="54"/>
        <v>#VALUE!</v>
      </c>
      <c r="N118" s="136" t="s">
        <v>67</v>
      </c>
      <c r="O118" s="137" t="e">
        <f t="shared" si="55"/>
        <v>#VALUE!</v>
      </c>
      <c r="P118" s="76" t="s">
        <v>67</v>
      </c>
      <c r="Q118" s="52" t="e">
        <f t="shared" si="56"/>
        <v>#VALUE!</v>
      </c>
      <c r="R118" s="77" t="s">
        <v>67</v>
      </c>
      <c r="S118" s="53" t="e">
        <f t="shared" si="57"/>
        <v>#VALUE!</v>
      </c>
      <c r="T118" s="113">
        <v>3.8849999999999998</v>
      </c>
      <c r="U118" s="114">
        <f t="shared" si="58"/>
        <v>0</v>
      </c>
      <c r="V118" s="107">
        <v>5.99</v>
      </c>
      <c r="W118" s="108">
        <f t="shared" si="59"/>
        <v>0</v>
      </c>
      <c r="X118" s="102" t="s">
        <v>67</v>
      </c>
      <c r="Y118" s="103" t="e">
        <f t="shared" si="60"/>
        <v>#VALUE!</v>
      </c>
      <c r="Z118" s="163" t="s">
        <v>67</v>
      </c>
      <c r="AA118" s="164" t="e">
        <f t="shared" si="61"/>
        <v>#VALUE!</v>
      </c>
      <c r="AB118" s="142">
        <v>4.9000000000000004</v>
      </c>
      <c r="AC118" s="143">
        <f t="shared" si="41"/>
        <v>0</v>
      </c>
      <c r="AD118" s="176" t="s">
        <v>67</v>
      </c>
      <c r="AE118" s="177" t="e">
        <f t="shared" si="42"/>
        <v>#VALUE!</v>
      </c>
      <c r="AF118" s="154" t="s">
        <v>67</v>
      </c>
      <c r="AG118" s="155" t="e">
        <f t="shared" si="43"/>
        <v>#VALUE!</v>
      </c>
      <c r="AH118" s="158">
        <v>7.5</v>
      </c>
      <c r="AI118" s="131">
        <f t="shared" si="44"/>
        <v>0</v>
      </c>
      <c r="AJ118" s="182" t="s">
        <v>67</v>
      </c>
      <c r="AK118" s="183" t="e">
        <f t="shared" si="45"/>
        <v>#VALUE!</v>
      </c>
      <c r="AL118" s="76" t="s">
        <v>67</v>
      </c>
      <c r="AM118" s="52" t="e">
        <f t="shared" si="46"/>
        <v>#VALUE!</v>
      </c>
      <c r="AN118" s="170" t="s">
        <v>67</v>
      </c>
      <c r="AO118" s="171" t="e">
        <f t="shared" si="47"/>
        <v>#VALUE!</v>
      </c>
      <c r="AP118" s="148" t="s">
        <v>67</v>
      </c>
      <c r="AQ118" s="149" t="e">
        <f t="shared" si="48"/>
        <v>#VALUE!</v>
      </c>
      <c r="AR118" s="148" t="s">
        <v>67</v>
      </c>
      <c r="AS118" s="149" t="e">
        <f t="shared" si="49"/>
        <v>#VALUE!</v>
      </c>
      <c r="AT118" s="237"/>
      <c r="AU118" s="238"/>
    </row>
    <row r="119" spans="1:47" x14ac:dyDescent="0.25">
      <c r="A119" s="55" t="e">
        <f>IF(ORÇAMENTO!#REF!="","",(ORÇAMENTO!#REF!))</f>
        <v>#REF!</v>
      </c>
      <c r="B119" s="56" t="e">
        <f>IF(ORÇAMENTO!#REF!="","",(ORÇAMENTO!#REF!))</f>
        <v>#REF!</v>
      </c>
      <c r="C119" s="47"/>
      <c r="D119" s="47" t="e">
        <f>IF(ORÇAMENTO!#REF!="","",(ORÇAMENTO!#REF!))</f>
        <v>#REF!</v>
      </c>
      <c r="E119" s="51">
        <f t="shared" si="50"/>
        <v>1.9</v>
      </c>
      <c r="F119" s="51">
        <f t="shared" si="51"/>
        <v>0</v>
      </c>
      <c r="G119" s="75"/>
      <c r="H119" s="107">
        <v>1.9</v>
      </c>
      <c r="I119" s="119">
        <f t="shared" si="52"/>
        <v>0</v>
      </c>
      <c r="J119" s="124" t="s">
        <v>67</v>
      </c>
      <c r="K119" s="125" t="e">
        <f t="shared" si="53"/>
        <v>#VALUE!</v>
      </c>
      <c r="L119" s="130" t="s">
        <v>67</v>
      </c>
      <c r="M119" s="131" t="e">
        <f t="shared" si="54"/>
        <v>#VALUE!</v>
      </c>
      <c r="N119" s="136" t="s">
        <v>67</v>
      </c>
      <c r="O119" s="137" t="e">
        <f t="shared" si="55"/>
        <v>#VALUE!</v>
      </c>
      <c r="P119" s="76" t="s">
        <v>67</v>
      </c>
      <c r="Q119" s="52" t="e">
        <f t="shared" si="56"/>
        <v>#VALUE!</v>
      </c>
      <c r="R119" s="77" t="s">
        <v>67</v>
      </c>
      <c r="S119" s="54" t="e">
        <f t="shared" si="57"/>
        <v>#VALUE!</v>
      </c>
      <c r="T119" s="113">
        <v>2.2400000000000002</v>
      </c>
      <c r="U119" s="114">
        <f t="shared" si="58"/>
        <v>0</v>
      </c>
      <c r="V119" s="107" t="s">
        <v>67</v>
      </c>
      <c r="W119" s="108" t="e">
        <f t="shared" si="59"/>
        <v>#VALUE!</v>
      </c>
      <c r="X119" s="102" t="s">
        <v>67</v>
      </c>
      <c r="Y119" s="103" t="e">
        <f t="shared" si="60"/>
        <v>#VALUE!</v>
      </c>
      <c r="Z119" s="163" t="s">
        <v>67</v>
      </c>
      <c r="AA119" s="164" t="e">
        <f t="shared" si="61"/>
        <v>#VALUE!</v>
      </c>
      <c r="AB119" s="142">
        <v>5.5</v>
      </c>
      <c r="AC119" s="143">
        <f t="shared" si="41"/>
        <v>0</v>
      </c>
      <c r="AD119" s="176" t="s">
        <v>67</v>
      </c>
      <c r="AE119" s="177" t="e">
        <f t="shared" si="42"/>
        <v>#VALUE!</v>
      </c>
      <c r="AF119" s="154" t="s">
        <v>67</v>
      </c>
      <c r="AG119" s="155" t="e">
        <f t="shared" si="43"/>
        <v>#VALUE!</v>
      </c>
      <c r="AH119" s="158">
        <v>2.8</v>
      </c>
      <c r="AI119" s="131">
        <f t="shared" si="44"/>
        <v>0</v>
      </c>
      <c r="AJ119" s="182" t="s">
        <v>67</v>
      </c>
      <c r="AK119" s="183" t="e">
        <f t="shared" si="45"/>
        <v>#VALUE!</v>
      </c>
      <c r="AL119" s="76" t="s">
        <v>67</v>
      </c>
      <c r="AM119" s="52" t="e">
        <f t="shared" si="46"/>
        <v>#VALUE!</v>
      </c>
      <c r="AN119" s="170" t="s">
        <v>67</v>
      </c>
      <c r="AO119" s="171" t="e">
        <f t="shared" si="47"/>
        <v>#VALUE!</v>
      </c>
      <c r="AP119" s="148" t="s">
        <v>67</v>
      </c>
      <c r="AQ119" s="149" t="e">
        <f t="shared" si="48"/>
        <v>#VALUE!</v>
      </c>
      <c r="AR119" s="148" t="s">
        <v>67</v>
      </c>
      <c r="AS119" s="149" t="e">
        <f t="shared" si="49"/>
        <v>#VALUE!</v>
      </c>
      <c r="AT119" s="237"/>
      <c r="AU119" s="238"/>
    </row>
    <row r="120" spans="1:47" x14ac:dyDescent="0.25">
      <c r="A120" s="55" t="e">
        <f>IF(ORÇAMENTO!#REF!="","",(ORÇAMENTO!#REF!))</f>
        <v>#REF!</v>
      </c>
      <c r="B120" s="56" t="e">
        <f>IF(ORÇAMENTO!#REF!="","",(ORÇAMENTO!#REF!))</f>
        <v>#REF!</v>
      </c>
      <c r="C120" s="47"/>
      <c r="D120" s="47" t="e">
        <f>IF(ORÇAMENTO!#REF!="","",(ORÇAMENTO!#REF!))</f>
        <v>#REF!</v>
      </c>
      <c r="E120" s="51">
        <f t="shared" si="50"/>
        <v>3.9</v>
      </c>
      <c r="F120" s="51">
        <f t="shared" si="51"/>
        <v>0</v>
      </c>
      <c r="G120" s="75"/>
      <c r="H120" s="107">
        <v>3.9</v>
      </c>
      <c r="I120" s="119">
        <f t="shared" si="52"/>
        <v>0</v>
      </c>
      <c r="J120" s="124" t="s">
        <v>67</v>
      </c>
      <c r="K120" s="125" t="e">
        <f t="shared" si="53"/>
        <v>#VALUE!</v>
      </c>
      <c r="L120" s="130" t="s">
        <v>67</v>
      </c>
      <c r="M120" s="131" t="e">
        <f t="shared" si="54"/>
        <v>#VALUE!</v>
      </c>
      <c r="N120" s="136" t="s">
        <v>67</v>
      </c>
      <c r="O120" s="137" t="e">
        <f t="shared" si="55"/>
        <v>#VALUE!</v>
      </c>
      <c r="P120" s="76" t="s">
        <v>67</v>
      </c>
      <c r="Q120" s="52" t="e">
        <f t="shared" si="56"/>
        <v>#VALUE!</v>
      </c>
      <c r="R120" s="77" t="s">
        <v>67</v>
      </c>
      <c r="S120" s="53" t="e">
        <f t="shared" si="57"/>
        <v>#VALUE!</v>
      </c>
      <c r="T120" s="113">
        <v>17.850000000000001</v>
      </c>
      <c r="U120" s="114">
        <f t="shared" si="58"/>
        <v>0</v>
      </c>
      <c r="V120" s="107" t="s">
        <v>67</v>
      </c>
      <c r="W120" s="108" t="e">
        <f t="shared" si="59"/>
        <v>#VALUE!</v>
      </c>
      <c r="X120" s="102" t="s">
        <v>67</v>
      </c>
      <c r="Y120" s="103" t="e">
        <f t="shared" si="60"/>
        <v>#VALUE!</v>
      </c>
      <c r="Z120" s="163" t="s">
        <v>67</v>
      </c>
      <c r="AA120" s="164" t="e">
        <f t="shared" si="61"/>
        <v>#VALUE!</v>
      </c>
      <c r="AB120" s="142">
        <v>16.899999999999999</v>
      </c>
      <c r="AC120" s="143">
        <f t="shared" si="41"/>
        <v>0</v>
      </c>
      <c r="AD120" s="176" t="s">
        <v>67</v>
      </c>
      <c r="AE120" s="177" t="e">
        <f t="shared" si="42"/>
        <v>#VALUE!</v>
      </c>
      <c r="AF120" s="154" t="s">
        <v>67</v>
      </c>
      <c r="AG120" s="155" t="e">
        <f t="shared" si="43"/>
        <v>#VALUE!</v>
      </c>
      <c r="AH120" s="158">
        <v>4.99</v>
      </c>
      <c r="AI120" s="131">
        <f t="shared" si="44"/>
        <v>0</v>
      </c>
      <c r="AJ120" s="182" t="s">
        <v>67</v>
      </c>
      <c r="AK120" s="183" t="e">
        <f t="shared" si="45"/>
        <v>#VALUE!</v>
      </c>
      <c r="AL120" s="76" t="s">
        <v>67</v>
      </c>
      <c r="AM120" s="52" t="e">
        <f t="shared" si="46"/>
        <v>#VALUE!</v>
      </c>
      <c r="AN120" s="170" t="s">
        <v>67</v>
      </c>
      <c r="AO120" s="171" t="e">
        <f t="shared" si="47"/>
        <v>#VALUE!</v>
      </c>
      <c r="AP120" s="148" t="s">
        <v>67</v>
      </c>
      <c r="AQ120" s="149" t="e">
        <f t="shared" si="48"/>
        <v>#VALUE!</v>
      </c>
      <c r="AR120" s="148" t="s">
        <v>67</v>
      </c>
      <c r="AS120" s="149" t="e">
        <f t="shared" si="49"/>
        <v>#VALUE!</v>
      </c>
      <c r="AT120" s="237"/>
      <c r="AU120" s="238"/>
    </row>
    <row r="121" spans="1:47" x14ac:dyDescent="0.25">
      <c r="A121" s="55" t="e">
        <f>IF(ORÇAMENTO!#REF!="","",(ORÇAMENTO!#REF!))</f>
        <v>#REF!</v>
      </c>
      <c r="B121" s="56" t="e">
        <f>IF(ORÇAMENTO!#REF!="","",(ORÇAMENTO!#REF!))</f>
        <v>#REF!</v>
      </c>
      <c r="C121" s="47"/>
      <c r="D121" s="47" t="e">
        <f>IF(ORÇAMENTO!#REF!="","",(ORÇAMENTO!#REF!))</f>
        <v>#REF!</v>
      </c>
      <c r="E121" s="51">
        <f t="shared" si="50"/>
        <v>1.55</v>
      </c>
      <c r="F121" s="51">
        <f t="shared" si="51"/>
        <v>0</v>
      </c>
      <c r="G121" s="75"/>
      <c r="H121" s="107">
        <v>4.83</v>
      </c>
      <c r="I121" s="119">
        <f t="shared" si="52"/>
        <v>0</v>
      </c>
      <c r="J121" s="124">
        <v>1.55</v>
      </c>
      <c r="K121" s="125">
        <f t="shared" si="53"/>
        <v>0</v>
      </c>
      <c r="L121" s="130" t="s">
        <v>67</v>
      </c>
      <c r="M121" s="131" t="e">
        <f t="shared" si="54"/>
        <v>#VALUE!</v>
      </c>
      <c r="N121" s="136" t="s">
        <v>67</v>
      </c>
      <c r="O121" s="137" t="e">
        <f t="shared" si="55"/>
        <v>#VALUE!</v>
      </c>
      <c r="P121" s="76" t="s">
        <v>67</v>
      </c>
      <c r="Q121" s="52" t="e">
        <f t="shared" si="56"/>
        <v>#VALUE!</v>
      </c>
      <c r="R121" s="77" t="s">
        <v>67</v>
      </c>
      <c r="S121" s="54" t="e">
        <f t="shared" si="57"/>
        <v>#VALUE!</v>
      </c>
      <c r="T121" s="113">
        <v>1.7399999999999998</v>
      </c>
      <c r="U121" s="114">
        <f t="shared" si="58"/>
        <v>0</v>
      </c>
      <c r="V121" s="107" t="s">
        <v>67</v>
      </c>
      <c r="W121" s="108" t="e">
        <f t="shared" si="59"/>
        <v>#VALUE!</v>
      </c>
      <c r="X121" s="102" t="s">
        <v>67</v>
      </c>
      <c r="Y121" s="103" t="e">
        <f t="shared" si="60"/>
        <v>#VALUE!</v>
      </c>
      <c r="Z121" s="163" t="s">
        <v>67</v>
      </c>
      <c r="AA121" s="164" t="e">
        <f t="shared" si="61"/>
        <v>#VALUE!</v>
      </c>
      <c r="AB121" s="142">
        <v>16.7</v>
      </c>
      <c r="AC121" s="143">
        <f t="shared" si="41"/>
        <v>0</v>
      </c>
      <c r="AD121" s="176" t="s">
        <v>67</v>
      </c>
      <c r="AE121" s="177" t="e">
        <f t="shared" si="42"/>
        <v>#VALUE!</v>
      </c>
      <c r="AF121" s="154" t="s">
        <v>67</v>
      </c>
      <c r="AG121" s="155" t="e">
        <f t="shared" si="43"/>
        <v>#VALUE!</v>
      </c>
      <c r="AH121" s="158">
        <v>4.83</v>
      </c>
      <c r="AI121" s="131">
        <f t="shared" si="44"/>
        <v>0</v>
      </c>
      <c r="AJ121" s="182" t="s">
        <v>67</v>
      </c>
      <c r="AK121" s="183" t="e">
        <f t="shared" si="45"/>
        <v>#VALUE!</v>
      </c>
      <c r="AL121" s="76" t="s">
        <v>67</v>
      </c>
      <c r="AM121" s="52" t="e">
        <f t="shared" si="46"/>
        <v>#VALUE!</v>
      </c>
      <c r="AN121" s="170" t="s">
        <v>67</v>
      </c>
      <c r="AO121" s="171" t="e">
        <f t="shared" si="47"/>
        <v>#VALUE!</v>
      </c>
      <c r="AP121" s="148" t="s">
        <v>67</v>
      </c>
      <c r="AQ121" s="149" t="e">
        <f t="shared" si="48"/>
        <v>#VALUE!</v>
      </c>
      <c r="AR121" s="148" t="s">
        <v>67</v>
      </c>
      <c r="AS121" s="149" t="e">
        <f t="shared" si="49"/>
        <v>#VALUE!</v>
      </c>
      <c r="AT121" s="237"/>
      <c r="AU121" s="238"/>
    </row>
    <row r="122" spans="1:47" x14ac:dyDescent="0.25">
      <c r="A122" s="55" t="e">
        <f>IF(ORÇAMENTO!#REF!="","",(ORÇAMENTO!#REF!))</f>
        <v>#REF!</v>
      </c>
      <c r="B122" s="56" t="e">
        <f>IF(ORÇAMENTO!#REF!="","",(ORÇAMENTO!#REF!))</f>
        <v>#REF!</v>
      </c>
      <c r="C122" s="47"/>
      <c r="D122" s="47" t="e">
        <f>IF(ORÇAMENTO!#REF!="","",(ORÇAMENTO!#REF!))</f>
        <v>#REF!</v>
      </c>
      <c r="E122" s="51">
        <f t="shared" si="50"/>
        <v>0</v>
      </c>
      <c r="F122" s="51">
        <f t="shared" si="51"/>
        <v>0</v>
      </c>
      <c r="G122" s="75"/>
      <c r="H122" s="107" t="s">
        <v>67</v>
      </c>
      <c r="I122" s="119" t="e">
        <f t="shared" si="52"/>
        <v>#VALUE!</v>
      </c>
      <c r="J122" s="124" t="s">
        <v>67</v>
      </c>
      <c r="K122" s="125" t="e">
        <f t="shared" si="53"/>
        <v>#VALUE!</v>
      </c>
      <c r="L122" s="130" t="s">
        <v>67</v>
      </c>
      <c r="M122" s="131" t="e">
        <f t="shared" si="54"/>
        <v>#VALUE!</v>
      </c>
      <c r="N122" s="136" t="s">
        <v>67</v>
      </c>
      <c r="O122" s="137" t="e">
        <f t="shared" si="55"/>
        <v>#VALUE!</v>
      </c>
      <c r="P122" s="76" t="s">
        <v>67</v>
      </c>
      <c r="Q122" s="52" t="e">
        <f t="shared" si="56"/>
        <v>#VALUE!</v>
      </c>
      <c r="R122" s="78" t="s">
        <v>67</v>
      </c>
      <c r="S122" s="53" t="e">
        <f t="shared" si="57"/>
        <v>#VALUE!</v>
      </c>
      <c r="T122" s="113" t="s">
        <v>67</v>
      </c>
      <c r="U122" s="114" t="e">
        <f t="shared" si="58"/>
        <v>#VALUE!</v>
      </c>
      <c r="V122" s="107" t="s">
        <v>67</v>
      </c>
      <c r="W122" s="108" t="e">
        <f t="shared" si="59"/>
        <v>#VALUE!</v>
      </c>
      <c r="X122" s="102" t="s">
        <v>67</v>
      </c>
      <c r="Y122" s="103" t="e">
        <f t="shared" si="60"/>
        <v>#VALUE!</v>
      </c>
      <c r="Z122" s="163" t="s">
        <v>67</v>
      </c>
      <c r="AA122" s="164" t="e">
        <f t="shared" si="61"/>
        <v>#VALUE!</v>
      </c>
      <c r="AB122" s="142" t="s">
        <v>67</v>
      </c>
      <c r="AC122" s="143" t="e">
        <f t="shared" si="41"/>
        <v>#VALUE!</v>
      </c>
      <c r="AD122" s="176" t="s">
        <v>67</v>
      </c>
      <c r="AE122" s="177" t="e">
        <f t="shared" si="42"/>
        <v>#VALUE!</v>
      </c>
      <c r="AF122" s="154" t="s">
        <v>67</v>
      </c>
      <c r="AG122" s="155" t="e">
        <f t="shared" si="43"/>
        <v>#VALUE!</v>
      </c>
      <c r="AH122" s="158" t="s">
        <v>67</v>
      </c>
      <c r="AI122" s="131" t="e">
        <f t="shared" si="44"/>
        <v>#VALUE!</v>
      </c>
      <c r="AJ122" s="182" t="s">
        <v>67</v>
      </c>
      <c r="AK122" s="183" t="e">
        <f t="shared" si="45"/>
        <v>#VALUE!</v>
      </c>
      <c r="AL122" s="76" t="s">
        <v>67</v>
      </c>
      <c r="AM122" s="52" t="e">
        <f t="shared" si="46"/>
        <v>#VALUE!</v>
      </c>
      <c r="AN122" s="170" t="s">
        <v>67</v>
      </c>
      <c r="AO122" s="171" t="e">
        <f t="shared" si="47"/>
        <v>#VALUE!</v>
      </c>
      <c r="AP122" s="148" t="s">
        <v>67</v>
      </c>
      <c r="AQ122" s="149" t="e">
        <f t="shared" si="48"/>
        <v>#VALUE!</v>
      </c>
      <c r="AR122" s="148" t="s">
        <v>67</v>
      </c>
      <c r="AS122" s="149" t="e">
        <f t="shared" si="49"/>
        <v>#VALUE!</v>
      </c>
      <c r="AT122" s="237"/>
      <c r="AU122" s="238"/>
    </row>
    <row r="123" spans="1:47" x14ac:dyDescent="0.25">
      <c r="A123" s="55" t="e">
        <f>IF(ORÇAMENTO!#REF!="","",(ORÇAMENTO!#REF!))</f>
        <v>#REF!</v>
      </c>
      <c r="B123" s="56" t="e">
        <f>IF(ORÇAMENTO!#REF!="","",(ORÇAMENTO!#REF!))</f>
        <v>#REF!</v>
      </c>
      <c r="C123" s="47"/>
      <c r="D123" s="47" t="e">
        <f>IF(ORÇAMENTO!#REF!="","",(ORÇAMENTO!#REF!))</f>
        <v>#REF!</v>
      </c>
      <c r="E123" s="51">
        <f t="shared" si="50"/>
        <v>0</v>
      </c>
      <c r="F123" s="51">
        <f t="shared" si="51"/>
        <v>0</v>
      </c>
      <c r="G123" s="75"/>
      <c r="H123" s="107" t="s">
        <v>67</v>
      </c>
      <c r="I123" s="119" t="e">
        <f t="shared" si="52"/>
        <v>#VALUE!</v>
      </c>
      <c r="J123" s="124" t="s">
        <v>67</v>
      </c>
      <c r="K123" s="125" t="e">
        <f t="shared" si="53"/>
        <v>#VALUE!</v>
      </c>
      <c r="L123" s="130" t="s">
        <v>67</v>
      </c>
      <c r="M123" s="131" t="e">
        <f t="shared" si="54"/>
        <v>#VALUE!</v>
      </c>
      <c r="N123" s="136" t="s">
        <v>67</v>
      </c>
      <c r="O123" s="137" t="e">
        <f t="shared" si="55"/>
        <v>#VALUE!</v>
      </c>
      <c r="P123" s="76" t="s">
        <v>67</v>
      </c>
      <c r="Q123" s="52" t="e">
        <f t="shared" si="56"/>
        <v>#VALUE!</v>
      </c>
      <c r="R123" s="77" t="s">
        <v>67</v>
      </c>
      <c r="S123" s="53" t="e">
        <f t="shared" si="57"/>
        <v>#VALUE!</v>
      </c>
      <c r="T123" s="113" t="s">
        <v>67</v>
      </c>
      <c r="U123" s="114" t="e">
        <f t="shared" si="58"/>
        <v>#VALUE!</v>
      </c>
      <c r="V123" s="107" t="s">
        <v>67</v>
      </c>
      <c r="W123" s="108" t="e">
        <f t="shared" si="59"/>
        <v>#VALUE!</v>
      </c>
      <c r="X123" s="102" t="s">
        <v>67</v>
      </c>
      <c r="Y123" s="103" t="e">
        <f t="shared" si="60"/>
        <v>#VALUE!</v>
      </c>
      <c r="Z123" s="163" t="s">
        <v>67</v>
      </c>
      <c r="AA123" s="164" t="e">
        <f t="shared" si="61"/>
        <v>#VALUE!</v>
      </c>
      <c r="AB123" s="142" t="s">
        <v>67</v>
      </c>
      <c r="AC123" s="143" t="e">
        <f t="shared" si="41"/>
        <v>#VALUE!</v>
      </c>
      <c r="AD123" s="176" t="s">
        <v>67</v>
      </c>
      <c r="AE123" s="177" t="e">
        <f t="shared" si="42"/>
        <v>#VALUE!</v>
      </c>
      <c r="AF123" s="154" t="s">
        <v>67</v>
      </c>
      <c r="AG123" s="155" t="e">
        <f t="shared" si="43"/>
        <v>#VALUE!</v>
      </c>
      <c r="AH123" s="158" t="s">
        <v>67</v>
      </c>
      <c r="AI123" s="131" t="e">
        <f t="shared" si="44"/>
        <v>#VALUE!</v>
      </c>
      <c r="AJ123" s="182" t="s">
        <v>67</v>
      </c>
      <c r="AK123" s="183" t="e">
        <f t="shared" si="45"/>
        <v>#VALUE!</v>
      </c>
      <c r="AL123" s="76" t="s">
        <v>67</v>
      </c>
      <c r="AM123" s="52" t="e">
        <f t="shared" si="46"/>
        <v>#VALUE!</v>
      </c>
      <c r="AN123" s="170" t="s">
        <v>67</v>
      </c>
      <c r="AO123" s="171" t="e">
        <f t="shared" si="47"/>
        <v>#VALUE!</v>
      </c>
      <c r="AP123" s="148" t="s">
        <v>67</v>
      </c>
      <c r="AQ123" s="149" t="e">
        <f t="shared" si="48"/>
        <v>#VALUE!</v>
      </c>
      <c r="AR123" s="148" t="s">
        <v>67</v>
      </c>
      <c r="AS123" s="149" t="e">
        <f t="shared" si="49"/>
        <v>#VALUE!</v>
      </c>
      <c r="AT123" s="237"/>
      <c r="AU123" s="238"/>
    </row>
    <row r="124" spans="1:47" x14ac:dyDescent="0.25">
      <c r="A124" s="55" t="e">
        <f>IF(ORÇAMENTO!#REF!="","",(ORÇAMENTO!#REF!))</f>
        <v>#REF!</v>
      </c>
      <c r="B124" s="56" t="e">
        <f>IF(ORÇAMENTO!#REF!="","",(ORÇAMENTO!#REF!))</f>
        <v>#REF!</v>
      </c>
      <c r="C124" s="47"/>
      <c r="D124" s="47" t="e">
        <f>IF(ORÇAMENTO!#REF!="","",(ORÇAMENTO!#REF!))</f>
        <v>#REF!</v>
      </c>
      <c r="E124" s="51">
        <f t="shared" si="50"/>
        <v>43.2</v>
      </c>
      <c r="F124" s="51">
        <f t="shared" si="51"/>
        <v>0</v>
      </c>
      <c r="G124" s="75"/>
      <c r="H124" s="107">
        <v>58.8</v>
      </c>
      <c r="I124" s="119">
        <f t="shared" si="52"/>
        <v>0</v>
      </c>
      <c r="J124" s="124" t="s">
        <v>67</v>
      </c>
      <c r="K124" s="125" t="e">
        <f t="shared" si="53"/>
        <v>#VALUE!</v>
      </c>
      <c r="L124" s="130" t="s">
        <v>67</v>
      </c>
      <c r="M124" s="131" t="e">
        <f t="shared" si="54"/>
        <v>#VALUE!</v>
      </c>
      <c r="N124" s="136" t="s">
        <v>67</v>
      </c>
      <c r="O124" s="137" t="e">
        <f t="shared" si="55"/>
        <v>#VALUE!</v>
      </c>
      <c r="P124" s="76" t="s">
        <v>67</v>
      </c>
      <c r="Q124" s="52" t="e">
        <f t="shared" si="56"/>
        <v>#VALUE!</v>
      </c>
      <c r="R124" s="77" t="s">
        <v>67</v>
      </c>
      <c r="S124" s="53" t="e">
        <f t="shared" si="57"/>
        <v>#VALUE!</v>
      </c>
      <c r="T124" s="113">
        <v>43.2</v>
      </c>
      <c r="U124" s="114">
        <f t="shared" si="58"/>
        <v>0</v>
      </c>
      <c r="V124" s="107" t="s">
        <v>67</v>
      </c>
      <c r="W124" s="108" t="e">
        <f t="shared" si="59"/>
        <v>#VALUE!</v>
      </c>
      <c r="X124" s="102" t="s">
        <v>67</v>
      </c>
      <c r="Y124" s="103" t="e">
        <f t="shared" si="60"/>
        <v>#VALUE!</v>
      </c>
      <c r="Z124" s="163" t="s">
        <v>67</v>
      </c>
      <c r="AA124" s="164" t="e">
        <f t="shared" si="61"/>
        <v>#VALUE!</v>
      </c>
      <c r="AB124" s="142" t="s">
        <v>67</v>
      </c>
      <c r="AC124" s="143" t="e">
        <f t="shared" si="41"/>
        <v>#VALUE!</v>
      </c>
      <c r="AD124" s="176" t="s">
        <v>67</v>
      </c>
      <c r="AE124" s="177" t="e">
        <f t="shared" si="42"/>
        <v>#VALUE!</v>
      </c>
      <c r="AF124" s="154" t="s">
        <v>67</v>
      </c>
      <c r="AG124" s="155" t="e">
        <f t="shared" si="43"/>
        <v>#VALUE!</v>
      </c>
      <c r="AH124" s="158">
        <v>58.8</v>
      </c>
      <c r="AI124" s="131">
        <f t="shared" si="44"/>
        <v>0</v>
      </c>
      <c r="AJ124" s="182" t="s">
        <v>67</v>
      </c>
      <c r="AK124" s="183" t="e">
        <f t="shared" si="45"/>
        <v>#VALUE!</v>
      </c>
      <c r="AL124" s="76" t="s">
        <v>67</v>
      </c>
      <c r="AM124" s="52" t="e">
        <f t="shared" si="46"/>
        <v>#VALUE!</v>
      </c>
      <c r="AN124" s="170" t="s">
        <v>67</v>
      </c>
      <c r="AO124" s="171" t="e">
        <f t="shared" si="47"/>
        <v>#VALUE!</v>
      </c>
      <c r="AP124" s="148" t="s">
        <v>67</v>
      </c>
      <c r="AQ124" s="149" t="e">
        <f t="shared" si="48"/>
        <v>#VALUE!</v>
      </c>
      <c r="AR124" s="148" t="s">
        <v>67</v>
      </c>
      <c r="AS124" s="149" t="e">
        <f t="shared" si="49"/>
        <v>#VALUE!</v>
      </c>
      <c r="AT124" s="237"/>
      <c r="AU124" s="238"/>
    </row>
    <row r="125" spans="1:47" x14ac:dyDescent="0.25">
      <c r="A125" s="55" t="e">
        <f>IF(ORÇAMENTO!#REF!="","",(ORÇAMENTO!#REF!))</f>
        <v>#REF!</v>
      </c>
      <c r="B125" s="56" t="e">
        <f>IF(ORÇAMENTO!#REF!="","",(ORÇAMENTO!#REF!))</f>
        <v>#REF!</v>
      </c>
      <c r="C125" s="47"/>
      <c r="D125" s="47" t="e">
        <f>IF(ORÇAMENTO!#REF!="","",(ORÇAMENTO!#REF!))</f>
        <v>#REF!</v>
      </c>
      <c r="E125" s="51">
        <f t="shared" si="50"/>
        <v>0</v>
      </c>
      <c r="F125" s="51">
        <f t="shared" si="51"/>
        <v>0</v>
      </c>
      <c r="G125" s="75"/>
      <c r="H125" s="107" t="s">
        <v>67</v>
      </c>
      <c r="I125" s="119" t="e">
        <f t="shared" si="52"/>
        <v>#VALUE!</v>
      </c>
      <c r="J125" s="124" t="s">
        <v>67</v>
      </c>
      <c r="K125" s="125" t="e">
        <f t="shared" si="53"/>
        <v>#VALUE!</v>
      </c>
      <c r="L125" s="130" t="s">
        <v>67</v>
      </c>
      <c r="M125" s="131" t="e">
        <f t="shared" si="54"/>
        <v>#VALUE!</v>
      </c>
      <c r="N125" s="136" t="s">
        <v>67</v>
      </c>
      <c r="O125" s="137" t="e">
        <f t="shared" si="55"/>
        <v>#VALUE!</v>
      </c>
      <c r="P125" s="76" t="s">
        <v>67</v>
      </c>
      <c r="Q125" s="52" t="e">
        <f t="shared" si="56"/>
        <v>#VALUE!</v>
      </c>
      <c r="R125" s="77" t="s">
        <v>67</v>
      </c>
      <c r="S125" s="54" t="e">
        <f t="shared" si="57"/>
        <v>#VALUE!</v>
      </c>
      <c r="T125" s="113" t="s">
        <v>67</v>
      </c>
      <c r="U125" s="114" t="e">
        <f t="shared" si="58"/>
        <v>#VALUE!</v>
      </c>
      <c r="V125" s="107" t="s">
        <v>67</v>
      </c>
      <c r="W125" s="108" t="e">
        <f t="shared" si="59"/>
        <v>#VALUE!</v>
      </c>
      <c r="X125" s="102" t="s">
        <v>67</v>
      </c>
      <c r="Y125" s="103" t="e">
        <f t="shared" si="60"/>
        <v>#VALUE!</v>
      </c>
      <c r="Z125" s="163" t="s">
        <v>67</v>
      </c>
      <c r="AA125" s="164" t="e">
        <f t="shared" si="61"/>
        <v>#VALUE!</v>
      </c>
      <c r="AB125" s="142" t="s">
        <v>67</v>
      </c>
      <c r="AC125" s="143" t="e">
        <f t="shared" si="41"/>
        <v>#VALUE!</v>
      </c>
      <c r="AD125" s="176" t="s">
        <v>67</v>
      </c>
      <c r="AE125" s="177" t="e">
        <f t="shared" si="42"/>
        <v>#VALUE!</v>
      </c>
      <c r="AF125" s="154" t="s">
        <v>67</v>
      </c>
      <c r="AG125" s="155" t="e">
        <f t="shared" si="43"/>
        <v>#VALUE!</v>
      </c>
      <c r="AH125" s="158" t="s">
        <v>67</v>
      </c>
      <c r="AI125" s="131" t="e">
        <f t="shared" si="44"/>
        <v>#VALUE!</v>
      </c>
      <c r="AJ125" s="182" t="s">
        <v>67</v>
      </c>
      <c r="AK125" s="183" t="e">
        <f t="shared" si="45"/>
        <v>#VALUE!</v>
      </c>
      <c r="AL125" s="76" t="s">
        <v>67</v>
      </c>
      <c r="AM125" s="52" t="e">
        <f t="shared" si="46"/>
        <v>#VALUE!</v>
      </c>
      <c r="AN125" s="170" t="s">
        <v>67</v>
      </c>
      <c r="AO125" s="171" t="e">
        <f t="shared" si="47"/>
        <v>#VALUE!</v>
      </c>
      <c r="AP125" s="148" t="s">
        <v>67</v>
      </c>
      <c r="AQ125" s="149" t="e">
        <f t="shared" si="48"/>
        <v>#VALUE!</v>
      </c>
      <c r="AR125" s="148" t="s">
        <v>67</v>
      </c>
      <c r="AS125" s="149" t="e">
        <f t="shared" si="49"/>
        <v>#VALUE!</v>
      </c>
      <c r="AT125" s="237"/>
      <c r="AU125" s="238"/>
    </row>
    <row r="126" spans="1:47" x14ac:dyDescent="0.25">
      <c r="A126" s="55" t="e">
        <f>IF(ORÇAMENTO!#REF!="","",(ORÇAMENTO!#REF!))</f>
        <v>#REF!</v>
      </c>
      <c r="B126" s="56" t="e">
        <f>IF(ORÇAMENTO!#REF!="","",(ORÇAMENTO!#REF!))</f>
        <v>#REF!</v>
      </c>
      <c r="C126" s="47"/>
      <c r="D126" s="47" t="e">
        <f>IF(ORÇAMENTO!#REF!="","",(ORÇAMENTO!#REF!))</f>
        <v>#REF!</v>
      </c>
      <c r="E126" s="51">
        <f t="shared" si="50"/>
        <v>0</v>
      </c>
      <c r="F126" s="51">
        <f t="shared" si="51"/>
        <v>0</v>
      </c>
      <c r="G126" s="75"/>
      <c r="H126" s="107" t="s">
        <v>67</v>
      </c>
      <c r="I126" s="119" t="e">
        <f t="shared" si="52"/>
        <v>#VALUE!</v>
      </c>
      <c r="J126" s="124" t="s">
        <v>67</v>
      </c>
      <c r="K126" s="125" t="e">
        <f t="shared" si="53"/>
        <v>#VALUE!</v>
      </c>
      <c r="L126" s="130" t="s">
        <v>67</v>
      </c>
      <c r="M126" s="131" t="e">
        <f t="shared" si="54"/>
        <v>#VALUE!</v>
      </c>
      <c r="N126" s="136" t="s">
        <v>67</v>
      </c>
      <c r="O126" s="137" t="e">
        <f t="shared" si="55"/>
        <v>#VALUE!</v>
      </c>
      <c r="P126" s="76" t="s">
        <v>67</v>
      </c>
      <c r="Q126" s="52" t="e">
        <f t="shared" si="56"/>
        <v>#VALUE!</v>
      </c>
      <c r="R126" s="77" t="s">
        <v>67</v>
      </c>
      <c r="S126" s="53" t="e">
        <f t="shared" si="57"/>
        <v>#VALUE!</v>
      </c>
      <c r="T126" s="113" t="s">
        <v>67</v>
      </c>
      <c r="U126" s="114" t="e">
        <f t="shared" si="58"/>
        <v>#VALUE!</v>
      </c>
      <c r="V126" s="107" t="s">
        <v>67</v>
      </c>
      <c r="W126" s="108" t="e">
        <f t="shared" si="59"/>
        <v>#VALUE!</v>
      </c>
      <c r="X126" s="102" t="s">
        <v>67</v>
      </c>
      <c r="Y126" s="103" t="e">
        <f t="shared" si="60"/>
        <v>#VALUE!</v>
      </c>
      <c r="Z126" s="163" t="s">
        <v>67</v>
      </c>
      <c r="AA126" s="164" t="e">
        <f t="shared" si="61"/>
        <v>#VALUE!</v>
      </c>
      <c r="AB126" s="142" t="s">
        <v>67</v>
      </c>
      <c r="AC126" s="143" t="e">
        <f t="shared" si="41"/>
        <v>#VALUE!</v>
      </c>
      <c r="AD126" s="176" t="s">
        <v>67</v>
      </c>
      <c r="AE126" s="177" t="e">
        <f t="shared" si="42"/>
        <v>#VALUE!</v>
      </c>
      <c r="AF126" s="154" t="s">
        <v>67</v>
      </c>
      <c r="AG126" s="155" t="e">
        <f t="shared" si="43"/>
        <v>#VALUE!</v>
      </c>
      <c r="AH126" s="158" t="s">
        <v>67</v>
      </c>
      <c r="AI126" s="131" t="e">
        <f t="shared" si="44"/>
        <v>#VALUE!</v>
      </c>
      <c r="AJ126" s="182" t="s">
        <v>67</v>
      </c>
      <c r="AK126" s="183" t="e">
        <f t="shared" si="45"/>
        <v>#VALUE!</v>
      </c>
      <c r="AL126" s="76" t="s">
        <v>67</v>
      </c>
      <c r="AM126" s="52" t="e">
        <f t="shared" si="46"/>
        <v>#VALUE!</v>
      </c>
      <c r="AN126" s="170" t="s">
        <v>67</v>
      </c>
      <c r="AO126" s="171" t="e">
        <f t="shared" si="47"/>
        <v>#VALUE!</v>
      </c>
      <c r="AP126" s="148" t="s">
        <v>67</v>
      </c>
      <c r="AQ126" s="149" t="e">
        <f t="shared" si="48"/>
        <v>#VALUE!</v>
      </c>
      <c r="AR126" s="148" t="s">
        <v>67</v>
      </c>
      <c r="AS126" s="149" t="e">
        <f t="shared" si="49"/>
        <v>#VALUE!</v>
      </c>
      <c r="AT126" s="237"/>
      <c r="AU126" s="238"/>
    </row>
    <row r="127" spans="1:47" x14ac:dyDescent="0.25">
      <c r="A127" s="55" t="e">
        <f>IF(ORÇAMENTO!#REF!="","",(ORÇAMENTO!#REF!))</f>
        <v>#REF!</v>
      </c>
      <c r="B127" s="56" t="e">
        <f>IF(ORÇAMENTO!#REF!="","",(ORÇAMENTO!#REF!))</f>
        <v>#REF!</v>
      </c>
      <c r="C127" s="47"/>
      <c r="D127" s="47" t="e">
        <f>IF(ORÇAMENTO!#REF!="","",(ORÇAMENTO!#REF!))</f>
        <v>#REF!</v>
      </c>
      <c r="E127" s="51">
        <f t="shared" si="50"/>
        <v>11.9</v>
      </c>
      <c r="F127" s="51">
        <f t="shared" si="51"/>
        <v>0</v>
      </c>
      <c r="G127" s="75"/>
      <c r="H127" s="107">
        <v>15.9</v>
      </c>
      <c r="I127" s="119">
        <f t="shared" si="52"/>
        <v>0</v>
      </c>
      <c r="J127" s="124">
        <v>15.66</v>
      </c>
      <c r="K127" s="125">
        <f t="shared" si="53"/>
        <v>0</v>
      </c>
      <c r="L127" s="130" t="s">
        <v>67</v>
      </c>
      <c r="M127" s="131" t="e">
        <f t="shared" si="54"/>
        <v>#VALUE!</v>
      </c>
      <c r="N127" s="136" t="s">
        <v>67</v>
      </c>
      <c r="O127" s="137" t="e">
        <f t="shared" si="55"/>
        <v>#VALUE!</v>
      </c>
      <c r="P127" s="76" t="s">
        <v>67</v>
      </c>
      <c r="Q127" s="52" t="e">
        <f t="shared" si="56"/>
        <v>#VALUE!</v>
      </c>
      <c r="R127" s="77" t="s">
        <v>67</v>
      </c>
      <c r="S127" s="53" t="e">
        <f t="shared" si="57"/>
        <v>#VALUE!</v>
      </c>
      <c r="T127" s="113">
        <v>11.9</v>
      </c>
      <c r="U127" s="114">
        <f t="shared" si="58"/>
        <v>0</v>
      </c>
      <c r="V127" s="107" t="s">
        <v>67</v>
      </c>
      <c r="W127" s="108" t="e">
        <f t="shared" si="59"/>
        <v>#VALUE!</v>
      </c>
      <c r="X127" s="102" t="s">
        <v>67</v>
      </c>
      <c r="Y127" s="103" t="e">
        <f t="shared" si="60"/>
        <v>#VALUE!</v>
      </c>
      <c r="Z127" s="163" t="s">
        <v>67</v>
      </c>
      <c r="AA127" s="164" t="e">
        <f t="shared" si="61"/>
        <v>#VALUE!</v>
      </c>
      <c r="AB127" s="142">
        <v>18.45</v>
      </c>
      <c r="AC127" s="143">
        <f t="shared" si="41"/>
        <v>0</v>
      </c>
      <c r="AD127" s="176" t="s">
        <v>67</v>
      </c>
      <c r="AE127" s="177" t="e">
        <f t="shared" si="42"/>
        <v>#VALUE!</v>
      </c>
      <c r="AF127" s="154" t="s">
        <v>67</v>
      </c>
      <c r="AG127" s="155" t="e">
        <f t="shared" si="43"/>
        <v>#VALUE!</v>
      </c>
      <c r="AH127" s="158">
        <v>15.9</v>
      </c>
      <c r="AI127" s="131">
        <f t="shared" si="44"/>
        <v>0</v>
      </c>
      <c r="AJ127" s="182" t="s">
        <v>67</v>
      </c>
      <c r="AK127" s="183" t="e">
        <f t="shared" si="45"/>
        <v>#VALUE!</v>
      </c>
      <c r="AL127" s="76" t="s">
        <v>67</v>
      </c>
      <c r="AM127" s="52" t="e">
        <f t="shared" si="46"/>
        <v>#VALUE!</v>
      </c>
      <c r="AN127" s="170" t="s">
        <v>67</v>
      </c>
      <c r="AO127" s="171" t="e">
        <f t="shared" si="47"/>
        <v>#VALUE!</v>
      </c>
      <c r="AP127" s="148" t="s">
        <v>67</v>
      </c>
      <c r="AQ127" s="149" t="e">
        <f t="shared" si="48"/>
        <v>#VALUE!</v>
      </c>
      <c r="AR127" s="148" t="s">
        <v>67</v>
      </c>
      <c r="AS127" s="149" t="e">
        <f t="shared" si="49"/>
        <v>#VALUE!</v>
      </c>
      <c r="AT127" s="237"/>
      <c r="AU127" s="238"/>
    </row>
    <row r="128" spans="1:47" x14ac:dyDescent="0.25">
      <c r="A128" s="55" t="e">
        <f>IF(ORÇAMENTO!#REF!="","",(ORÇAMENTO!#REF!))</f>
        <v>#REF!</v>
      </c>
      <c r="B128" s="56" t="e">
        <f>IF(ORÇAMENTO!#REF!="","",(ORÇAMENTO!#REF!))</f>
        <v>#REF!</v>
      </c>
      <c r="C128" s="47"/>
      <c r="D128" s="47" t="e">
        <f>IF(ORÇAMENTO!#REF!="","",(ORÇAMENTO!#REF!))</f>
        <v>#REF!</v>
      </c>
      <c r="E128" s="51">
        <f t="shared" si="50"/>
        <v>11.9</v>
      </c>
      <c r="F128" s="51">
        <f t="shared" si="51"/>
        <v>0</v>
      </c>
      <c r="G128" s="75"/>
      <c r="H128" s="107">
        <v>15.9</v>
      </c>
      <c r="I128" s="119">
        <f t="shared" si="52"/>
        <v>0</v>
      </c>
      <c r="J128" s="124">
        <v>15.66</v>
      </c>
      <c r="K128" s="125">
        <f t="shared" si="53"/>
        <v>0</v>
      </c>
      <c r="L128" s="130" t="s">
        <v>67</v>
      </c>
      <c r="M128" s="131" t="e">
        <f t="shared" si="54"/>
        <v>#VALUE!</v>
      </c>
      <c r="N128" s="136" t="s">
        <v>67</v>
      </c>
      <c r="O128" s="137" t="e">
        <f t="shared" si="55"/>
        <v>#VALUE!</v>
      </c>
      <c r="P128" s="76" t="s">
        <v>67</v>
      </c>
      <c r="Q128" s="52" t="e">
        <f t="shared" si="56"/>
        <v>#VALUE!</v>
      </c>
      <c r="R128" s="77" t="s">
        <v>67</v>
      </c>
      <c r="S128" s="53" t="e">
        <f t="shared" si="57"/>
        <v>#VALUE!</v>
      </c>
      <c r="T128" s="113">
        <v>11.9</v>
      </c>
      <c r="U128" s="114">
        <f t="shared" si="58"/>
        <v>0</v>
      </c>
      <c r="V128" s="107" t="s">
        <v>67</v>
      </c>
      <c r="W128" s="108" t="e">
        <f t="shared" si="59"/>
        <v>#VALUE!</v>
      </c>
      <c r="X128" s="102" t="s">
        <v>67</v>
      </c>
      <c r="Y128" s="103" t="e">
        <f t="shared" si="60"/>
        <v>#VALUE!</v>
      </c>
      <c r="Z128" s="163" t="s">
        <v>67</v>
      </c>
      <c r="AA128" s="164" t="e">
        <f t="shared" si="61"/>
        <v>#VALUE!</v>
      </c>
      <c r="AB128" s="142">
        <v>18.45</v>
      </c>
      <c r="AC128" s="143">
        <f t="shared" si="41"/>
        <v>0</v>
      </c>
      <c r="AD128" s="176" t="s">
        <v>67</v>
      </c>
      <c r="AE128" s="177" t="e">
        <f t="shared" si="42"/>
        <v>#VALUE!</v>
      </c>
      <c r="AF128" s="154" t="s">
        <v>67</v>
      </c>
      <c r="AG128" s="155" t="e">
        <f t="shared" si="43"/>
        <v>#VALUE!</v>
      </c>
      <c r="AH128" s="158">
        <v>15.9</v>
      </c>
      <c r="AI128" s="131">
        <f t="shared" si="44"/>
        <v>0</v>
      </c>
      <c r="AJ128" s="182" t="s">
        <v>67</v>
      </c>
      <c r="AK128" s="183" t="e">
        <f t="shared" si="45"/>
        <v>#VALUE!</v>
      </c>
      <c r="AL128" s="76" t="s">
        <v>67</v>
      </c>
      <c r="AM128" s="52" t="e">
        <f t="shared" si="46"/>
        <v>#VALUE!</v>
      </c>
      <c r="AN128" s="170" t="s">
        <v>67</v>
      </c>
      <c r="AO128" s="171" t="e">
        <f t="shared" si="47"/>
        <v>#VALUE!</v>
      </c>
      <c r="AP128" s="148" t="s">
        <v>67</v>
      </c>
      <c r="AQ128" s="149" t="e">
        <f t="shared" si="48"/>
        <v>#VALUE!</v>
      </c>
      <c r="AR128" s="148" t="s">
        <v>67</v>
      </c>
      <c r="AS128" s="149" t="e">
        <f t="shared" si="49"/>
        <v>#VALUE!</v>
      </c>
      <c r="AT128" s="237"/>
      <c r="AU128" s="238"/>
    </row>
    <row r="129" spans="1:47" x14ac:dyDescent="0.25">
      <c r="A129" s="55" t="e">
        <f>IF(ORÇAMENTO!#REF!="","",(ORÇAMENTO!#REF!))</f>
        <v>#REF!</v>
      </c>
      <c r="B129" s="56" t="e">
        <f>IF(ORÇAMENTO!#REF!="","",(ORÇAMENTO!#REF!))</f>
        <v>#REF!</v>
      </c>
      <c r="C129" s="47"/>
      <c r="D129" s="47" t="e">
        <f>IF(ORÇAMENTO!#REF!="","",(ORÇAMENTO!#REF!))</f>
        <v>#REF!</v>
      </c>
      <c r="E129" s="51">
        <f t="shared" si="50"/>
        <v>11.9</v>
      </c>
      <c r="F129" s="51">
        <f t="shared" si="51"/>
        <v>0</v>
      </c>
      <c r="G129" s="75"/>
      <c r="H129" s="107">
        <v>15.9</v>
      </c>
      <c r="I129" s="119">
        <f t="shared" si="52"/>
        <v>0</v>
      </c>
      <c r="J129" s="124">
        <v>18.02</v>
      </c>
      <c r="K129" s="125">
        <f t="shared" si="53"/>
        <v>0</v>
      </c>
      <c r="L129" s="130" t="s">
        <v>67</v>
      </c>
      <c r="M129" s="131" t="e">
        <f t="shared" si="54"/>
        <v>#VALUE!</v>
      </c>
      <c r="N129" s="136" t="s">
        <v>67</v>
      </c>
      <c r="O129" s="137" t="e">
        <f t="shared" si="55"/>
        <v>#VALUE!</v>
      </c>
      <c r="P129" s="76" t="s">
        <v>67</v>
      </c>
      <c r="Q129" s="52" t="e">
        <f t="shared" si="56"/>
        <v>#VALUE!</v>
      </c>
      <c r="R129" s="77" t="s">
        <v>67</v>
      </c>
      <c r="S129" s="54" t="e">
        <f t="shared" si="57"/>
        <v>#VALUE!</v>
      </c>
      <c r="T129" s="113">
        <v>11.9</v>
      </c>
      <c r="U129" s="114">
        <f t="shared" si="58"/>
        <v>0</v>
      </c>
      <c r="V129" s="107" t="s">
        <v>67</v>
      </c>
      <c r="W129" s="108" t="e">
        <f t="shared" si="59"/>
        <v>#VALUE!</v>
      </c>
      <c r="X129" s="102" t="s">
        <v>67</v>
      </c>
      <c r="Y129" s="103" t="e">
        <f t="shared" si="60"/>
        <v>#VALUE!</v>
      </c>
      <c r="Z129" s="163" t="s">
        <v>67</v>
      </c>
      <c r="AA129" s="164" t="e">
        <f t="shared" si="61"/>
        <v>#VALUE!</v>
      </c>
      <c r="AB129" s="142">
        <v>18.45</v>
      </c>
      <c r="AC129" s="143">
        <f t="shared" si="41"/>
        <v>0</v>
      </c>
      <c r="AD129" s="176" t="s">
        <v>67</v>
      </c>
      <c r="AE129" s="177" t="e">
        <f t="shared" si="42"/>
        <v>#VALUE!</v>
      </c>
      <c r="AF129" s="154" t="s">
        <v>67</v>
      </c>
      <c r="AG129" s="155" t="e">
        <f t="shared" si="43"/>
        <v>#VALUE!</v>
      </c>
      <c r="AH129" s="158">
        <v>15.9</v>
      </c>
      <c r="AI129" s="131">
        <f t="shared" si="44"/>
        <v>0</v>
      </c>
      <c r="AJ129" s="182" t="s">
        <v>67</v>
      </c>
      <c r="AK129" s="183" t="e">
        <f t="shared" si="45"/>
        <v>#VALUE!</v>
      </c>
      <c r="AL129" s="76" t="s">
        <v>67</v>
      </c>
      <c r="AM129" s="52" t="e">
        <f t="shared" si="46"/>
        <v>#VALUE!</v>
      </c>
      <c r="AN129" s="170" t="s">
        <v>67</v>
      </c>
      <c r="AO129" s="171" t="e">
        <f t="shared" si="47"/>
        <v>#VALUE!</v>
      </c>
      <c r="AP129" s="148" t="s">
        <v>67</v>
      </c>
      <c r="AQ129" s="149" t="e">
        <f t="shared" si="48"/>
        <v>#VALUE!</v>
      </c>
      <c r="AR129" s="148" t="s">
        <v>67</v>
      </c>
      <c r="AS129" s="149" t="e">
        <f t="shared" si="49"/>
        <v>#VALUE!</v>
      </c>
      <c r="AT129" s="237"/>
      <c r="AU129" s="238"/>
    </row>
    <row r="130" spans="1:47" x14ac:dyDescent="0.25">
      <c r="A130" s="55" t="e">
        <f>IF(ORÇAMENTO!#REF!="","",(ORÇAMENTO!#REF!))</f>
        <v>#REF!</v>
      </c>
      <c r="B130" s="56" t="e">
        <f>IF(ORÇAMENTO!#REF!="","",(ORÇAMENTO!#REF!))</f>
        <v>#REF!</v>
      </c>
      <c r="C130" s="47"/>
      <c r="D130" s="47" t="e">
        <f>IF(ORÇAMENTO!#REF!="","",(ORÇAMENTO!#REF!))</f>
        <v>#REF!</v>
      </c>
      <c r="E130" s="51">
        <f t="shared" si="50"/>
        <v>11.9</v>
      </c>
      <c r="F130" s="51">
        <f t="shared" si="51"/>
        <v>0</v>
      </c>
      <c r="G130" s="75"/>
      <c r="H130" s="107">
        <v>15.9</v>
      </c>
      <c r="I130" s="119">
        <f t="shared" si="52"/>
        <v>0</v>
      </c>
      <c r="J130" s="124">
        <v>18.36</v>
      </c>
      <c r="K130" s="125">
        <f t="shared" si="53"/>
        <v>0</v>
      </c>
      <c r="L130" s="130" t="s">
        <v>67</v>
      </c>
      <c r="M130" s="131" t="e">
        <f t="shared" si="54"/>
        <v>#VALUE!</v>
      </c>
      <c r="N130" s="136" t="s">
        <v>67</v>
      </c>
      <c r="O130" s="137" t="e">
        <f t="shared" si="55"/>
        <v>#VALUE!</v>
      </c>
      <c r="P130" s="76" t="s">
        <v>67</v>
      </c>
      <c r="Q130" s="52" t="e">
        <f t="shared" si="56"/>
        <v>#VALUE!</v>
      </c>
      <c r="R130" s="77" t="s">
        <v>67</v>
      </c>
      <c r="S130" s="53" t="e">
        <f t="shared" si="57"/>
        <v>#VALUE!</v>
      </c>
      <c r="T130" s="113">
        <v>11.9</v>
      </c>
      <c r="U130" s="114">
        <f t="shared" si="58"/>
        <v>0</v>
      </c>
      <c r="V130" s="107" t="s">
        <v>67</v>
      </c>
      <c r="W130" s="108" t="e">
        <f t="shared" si="59"/>
        <v>#VALUE!</v>
      </c>
      <c r="X130" s="102" t="s">
        <v>67</v>
      </c>
      <c r="Y130" s="103" t="e">
        <f t="shared" si="60"/>
        <v>#VALUE!</v>
      </c>
      <c r="Z130" s="163" t="s">
        <v>67</v>
      </c>
      <c r="AA130" s="164" t="e">
        <f t="shared" si="61"/>
        <v>#VALUE!</v>
      </c>
      <c r="AB130" s="142">
        <v>18.45</v>
      </c>
      <c r="AC130" s="143">
        <f t="shared" si="41"/>
        <v>0</v>
      </c>
      <c r="AD130" s="176" t="s">
        <v>67</v>
      </c>
      <c r="AE130" s="177" t="e">
        <f t="shared" si="42"/>
        <v>#VALUE!</v>
      </c>
      <c r="AF130" s="154" t="s">
        <v>67</v>
      </c>
      <c r="AG130" s="155" t="e">
        <f t="shared" si="43"/>
        <v>#VALUE!</v>
      </c>
      <c r="AH130" s="158">
        <v>15.9</v>
      </c>
      <c r="AI130" s="131">
        <f t="shared" si="44"/>
        <v>0</v>
      </c>
      <c r="AJ130" s="182" t="s">
        <v>67</v>
      </c>
      <c r="AK130" s="183" t="e">
        <f t="shared" si="45"/>
        <v>#VALUE!</v>
      </c>
      <c r="AL130" s="76" t="s">
        <v>67</v>
      </c>
      <c r="AM130" s="52" t="e">
        <f t="shared" si="46"/>
        <v>#VALUE!</v>
      </c>
      <c r="AN130" s="170" t="s">
        <v>67</v>
      </c>
      <c r="AO130" s="171" t="e">
        <f t="shared" si="47"/>
        <v>#VALUE!</v>
      </c>
      <c r="AP130" s="148" t="s">
        <v>67</v>
      </c>
      <c r="AQ130" s="149" t="e">
        <f t="shared" si="48"/>
        <v>#VALUE!</v>
      </c>
      <c r="AR130" s="148" t="s">
        <v>67</v>
      </c>
      <c r="AS130" s="149" t="e">
        <f t="shared" si="49"/>
        <v>#VALUE!</v>
      </c>
      <c r="AT130" s="237"/>
      <c r="AU130" s="238"/>
    </row>
    <row r="131" spans="1:47" x14ac:dyDescent="0.25">
      <c r="A131" s="55" t="e">
        <f>IF(ORÇAMENTO!#REF!="","",(ORÇAMENTO!#REF!))</f>
        <v>#REF!</v>
      </c>
      <c r="B131" s="56" t="e">
        <f>IF(ORÇAMENTO!#REF!="","",(ORÇAMENTO!#REF!))</f>
        <v>#REF!</v>
      </c>
      <c r="C131" s="47"/>
      <c r="D131" s="47" t="e">
        <f>IF(ORÇAMENTO!#REF!="","",(ORÇAMENTO!#REF!))</f>
        <v>#REF!</v>
      </c>
      <c r="E131" s="51">
        <f t="shared" si="50"/>
        <v>11.9</v>
      </c>
      <c r="F131" s="51">
        <f t="shared" si="51"/>
        <v>0</v>
      </c>
      <c r="G131" s="75"/>
      <c r="H131" s="107">
        <v>15.9</v>
      </c>
      <c r="I131" s="119">
        <f t="shared" si="52"/>
        <v>0</v>
      </c>
      <c r="J131" s="124">
        <v>15.66</v>
      </c>
      <c r="K131" s="125">
        <f t="shared" si="53"/>
        <v>0</v>
      </c>
      <c r="L131" s="130" t="s">
        <v>67</v>
      </c>
      <c r="M131" s="131" t="e">
        <f t="shared" si="54"/>
        <v>#VALUE!</v>
      </c>
      <c r="N131" s="136" t="s">
        <v>67</v>
      </c>
      <c r="O131" s="137" t="e">
        <f t="shared" si="55"/>
        <v>#VALUE!</v>
      </c>
      <c r="P131" s="76" t="s">
        <v>67</v>
      </c>
      <c r="Q131" s="52" t="e">
        <f t="shared" si="56"/>
        <v>#VALUE!</v>
      </c>
      <c r="R131" s="77" t="s">
        <v>67</v>
      </c>
      <c r="S131" s="53" t="e">
        <f t="shared" si="57"/>
        <v>#VALUE!</v>
      </c>
      <c r="T131" s="113">
        <v>11.9</v>
      </c>
      <c r="U131" s="114">
        <f t="shared" si="58"/>
        <v>0</v>
      </c>
      <c r="V131" s="107" t="s">
        <v>67</v>
      </c>
      <c r="W131" s="108" t="e">
        <f t="shared" si="59"/>
        <v>#VALUE!</v>
      </c>
      <c r="X131" s="102" t="s">
        <v>67</v>
      </c>
      <c r="Y131" s="103" t="e">
        <f t="shared" si="60"/>
        <v>#VALUE!</v>
      </c>
      <c r="Z131" s="163" t="s">
        <v>67</v>
      </c>
      <c r="AA131" s="164" t="e">
        <f t="shared" si="61"/>
        <v>#VALUE!</v>
      </c>
      <c r="AB131" s="142">
        <v>18.45</v>
      </c>
      <c r="AC131" s="143">
        <f t="shared" ref="AC131:AC194" si="62">AB131*$C131</f>
        <v>0</v>
      </c>
      <c r="AD131" s="176" t="s">
        <v>67</v>
      </c>
      <c r="AE131" s="177" t="e">
        <f t="shared" ref="AE131:AE194" si="63">AD131*$C131</f>
        <v>#VALUE!</v>
      </c>
      <c r="AF131" s="154" t="s">
        <v>67</v>
      </c>
      <c r="AG131" s="155" t="e">
        <f t="shared" ref="AG131:AG194" si="64">AF131*$C131</f>
        <v>#VALUE!</v>
      </c>
      <c r="AH131" s="158">
        <v>15.9</v>
      </c>
      <c r="AI131" s="131">
        <f t="shared" ref="AI131:AI194" si="65">AH131*$C131</f>
        <v>0</v>
      </c>
      <c r="AJ131" s="182" t="s">
        <v>67</v>
      </c>
      <c r="AK131" s="183" t="e">
        <f t="shared" ref="AK131:AK194" si="66">AJ131*$C131</f>
        <v>#VALUE!</v>
      </c>
      <c r="AL131" s="76" t="s">
        <v>67</v>
      </c>
      <c r="AM131" s="52" t="e">
        <f t="shared" ref="AM131:AM194" si="67">AL131*$C131</f>
        <v>#VALUE!</v>
      </c>
      <c r="AN131" s="170" t="s">
        <v>67</v>
      </c>
      <c r="AO131" s="171" t="e">
        <f t="shared" ref="AO131:AO194" si="68">AN131*$C131</f>
        <v>#VALUE!</v>
      </c>
      <c r="AP131" s="148" t="s">
        <v>67</v>
      </c>
      <c r="AQ131" s="149" t="e">
        <f t="shared" ref="AQ131:AQ194" si="69">AP131*$C131</f>
        <v>#VALUE!</v>
      </c>
      <c r="AR131" s="148" t="s">
        <v>67</v>
      </c>
      <c r="AS131" s="149" t="e">
        <f t="shared" ref="AS131:AS194" si="70">AR131*$C131</f>
        <v>#VALUE!</v>
      </c>
      <c r="AT131" s="237"/>
      <c r="AU131" s="238"/>
    </row>
    <row r="132" spans="1:47" x14ac:dyDescent="0.25">
      <c r="A132" s="55" t="e">
        <f>IF(ORÇAMENTO!#REF!="","",(ORÇAMENTO!#REF!))</f>
        <v>#REF!</v>
      </c>
      <c r="B132" s="56" t="e">
        <f>IF(ORÇAMENTO!#REF!="","",(ORÇAMENTO!#REF!))</f>
        <v>#REF!</v>
      </c>
      <c r="C132" s="47"/>
      <c r="D132" s="47" t="e">
        <f>IF(ORÇAMENTO!#REF!="","",(ORÇAMENTO!#REF!))</f>
        <v>#REF!</v>
      </c>
      <c r="E132" s="51">
        <f t="shared" ref="E132:E195" si="71">IF(H132="","",IF(R132="","",IF(T132="","",IF(V132="","",IF(X132="","",IF(Z132="","",IF(AB132="","",IF(AD132="","",IF(AF132="","",IF(AH132="","",IF(AJ132="","",IF(AL132="","",IF(AN132="","",IF(AP132="","",IF(AR132="","",MIN(H132,J132,L132,N132,P132,R132,T132,V132,X132,Z132,AB132,AD132,AF132,AH132,AJ132,AL132,AP132,AR132))))))))))))))))</f>
        <v>11.9</v>
      </c>
      <c r="F132" s="51">
        <f t="shared" ref="F132:F195" si="72">IF(E132="","",SUM(E132*C132))</f>
        <v>0</v>
      </c>
      <c r="G132" s="75"/>
      <c r="H132" s="107">
        <v>15.9</v>
      </c>
      <c r="I132" s="119">
        <f t="shared" si="52"/>
        <v>0</v>
      </c>
      <c r="J132" s="124">
        <v>15.66</v>
      </c>
      <c r="K132" s="125">
        <f t="shared" si="53"/>
        <v>0</v>
      </c>
      <c r="L132" s="130" t="s">
        <v>67</v>
      </c>
      <c r="M132" s="131" t="e">
        <f t="shared" si="54"/>
        <v>#VALUE!</v>
      </c>
      <c r="N132" s="136" t="s">
        <v>67</v>
      </c>
      <c r="O132" s="137" t="e">
        <f t="shared" si="55"/>
        <v>#VALUE!</v>
      </c>
      <c r="P132" s="76" t="s">
        <v>67</v>
      </c>
      <c r="Q132" s="52" t="e">
        <f t="shared" si="56"/>
        <v>#VALUE!</v>
      </c>
      <c r="R132" s="77" t="s">
        <v>67</v>
      </c>
      <c r="S132" s="53" t="e">
        <f t="shared" si="57"/>
        <v>#VALUE!</v>
      </c>
      <c r="T132" s="113">
        <v>11.9</v>
      </c>
      <c r="U132" s="114">
        <f t="shared" si="58"/>
        <v>0</v>
      </c>
      <c r="V132" s="107" t="s">
        <v>67</v>
      </c>
      <c r="W132" s="108" t="e">
        <f t="shared" si="59"/>
        <v>#VALUE!</v>
      </c>
      <c r="X132" s="102" t="s">
        <v>67</v>
      </c>
      <c r="Y132" s="103" t="e">
        <f t="shared" si="60"/>
        <v>#VALUE!</v>
      </c>
      <c r="Z132" s="163" t="s">
        <v>67</v>
      </c>
      <c r="AA132" s="164" t="e">
        <f t="shared" si="61"/>
        <v>#VALUE!</v>
      </c>
      <c r="AB132" s="142">
        <v>18.45</v>
      </c>
      <c r="AC132" s="143">
        <f t="shared" si="62"/>
        <v>0</v>
      </c>
      <c r="AD132" s="176" t="s">
        <v>67</v>
      </c>
      <c r="AE132" s="177" t="e">
        <f t="shared" si="63"/>
        <v>#VALUE!</v>
      </c>
      <c r="AF132" s="154" t="s">
        <v>67</v>
      </c>
      <c r="AG132" s="155" t="e">
        <f t="shared" si="64"/>
        <v>#VALUE!</v>
      </c>
      <c r="AH132" s="158">
        <v>15.9</v>
      </c>
      <c r="AI132" s="131">
        <f t="shared" si="65"/>
        <v>0</v>
      </c>
      <c r="AJ132" s="182" t="s">
        <v>67</v>
      </c>
      <c r="AK132" s="183" t="e">
        <f t="shared" si="66"/>
        <v>#VALUE!</v>
      </c>
      <c r="AL132" s="76" t="s">
        <v>67</v>
      </c>
      <c r="AM132" s="52" t="e">
        <f t="shared" si="67"/>
        <v>#VALUE!</v>
      </c>
      <c r="AN132" s="170" t="s">
        <v>67</v>
      </c>
      <c r="AO132" s="171" t="e">
        <f t="shared" si="68"/>
        <v>#VALUE!</v>
      </c>
      <c r="AP132" s="148" t="s">
        <v>67</v>
      </c>
      <c r="AQ132" s="149" t="e">
        <f t="shared" si="69"/>
        <v>#VALUE!</v>
      </c>
      <c r="AR132" s="148" t="s">
        <v>67</v>
      </c>
      <c r="AS132" s="149" t="e">
        <f t="shared" si="70"/>
        <v>#VALUE!</v>
      </c>
      <c r="AT132" s="237"/>
      <c r="AU132" s="238"/>
    </row>
    <row r="133" spans="1:47" x14ac:dyDescent="0.25">
      <c r="A133" s="55" t="e">
        <f>IF(ORÇAMENTO!#REF!="","",(ORÇAMENTO!#REF!))</f>
        <v>#REF!</v>
      </c>
      <c r="B133" s="56" t="e">
        <f>IF(ORÇAMENTO!#REF!="","",(ORÇAMENTO!#REF!))</f>
        <v>#REF!</v>
      </c>
      <c r="C133" s="47"/>
      <c r="D133" s="47" t="e">
        <f>IF(ORÇAMENTO!#REF!="","",(ORÇAMENTO!#REF!))</f>
        <v>#REF!</v>
      </c>
      <c r="E133" s="51">
        <f t="shared" si="71"/>
        <v>1.6</v>
      </c>
      <c r="F133" s="51">
        <f t="shared" si="72"/>
        <v>0</v>
      </c>
      <c r="G133" s="75"/>
      <c r="H133" s="107">
        <v>62.8</v>
      </c>
      <c r="I133" s="119">
        <f t="shared" si="52"/>
        <v>0</v>
      </c>
      <c r="J133" s="124" t="s">
        <v>67</v>
      </c>
      <c r="K133" s="125" t="e">
        <f t="shared" si="53"/>
        <v>#VALUE!</v>
      </c>
      <c r="L133" s="130" t="s">
        <v>67</v>
      </c>
      <c r="M133" s="131" t="e">
        <f t="shared" si="54"/>
        <v>#VALUE!</v>
      </c>
      <c r="N133" s="136" t="s">
        <v>67</v>
      </c>
      <c r="O133" s="137" t="e">
        <f t="shared" si="55"/>
        <v>#VALUE!</v>
      </c>
      <c r="P133" s="76" t="s">
        <v>67</v>
      </c>
      <c r="Q133" s="52" t="e">
        <f t="shared" si="56"/>
        <v>#VALUE!</v>
      </c>
      <c r="R133" s="77" t="s">
        <v>67</v>
      </c>
      <c r="S133" s="54" t="e">
        <f t="shared" si="57"/>
        <v>#VALUE!</v>
      </c>
      <c r="T133" s="113" t="s">
        <v>68</v>
      </c>
      <c r="U133" s="114" t="e">
        <f t="shared" si="58"/>
        <v>#VALUE!</v>
      </c>
      <c r="V133" s="107" t="s">
        <v>67</v>
      </c>
      <c r="W133" s="108" t="e">
        <f t="shared" si="59"/>
        <v>#VALUE!</v>
      </c>
      <c r="X133" s="102" t="s">
        <v>67</v>
      </c>
      <c r="Y133" s="103" t="e">
        <f t="shared" si="60"/>
        <v>#VALUE!</v>
      </c>
      <c r="Z133" s="163" t="s">
        <v>67</v>
      </c>
      <c r="AA133" s="164" t="e">
        <f t="shared" si="61"/>
        <v>#VALUE!</v>
      </c>
      <c r="AB133" s="142">
        <v>1.6</v>
      </c>
      <c r="AC133" s="143">
        <f t="shared" si="62"/>
        <v>0</v>
      </c>
      <c r="AD133" s="176" t="s">
        <v>67</v>
      </c>
      <c r="AE133" s="177" t="e">
        <f t="shared" si="63"/>
        <v>#VALUE!</v>
      </c>
      <c r="AF133" s="154" t="s">
        <v>67</v>
      </c>
      <c r="AG133" s="155" t="e">
        <f t="shared" si="64"/>
        <v>#VALUE!</v>
      </c>
      <c r="AH133" s="158" t="s">
        <v>67</v>
      </c>
      <c r="AI133" s="131" t="e">
        <f t="shared" si="65"/>
        <v>#VALUE!</v>
      </c>
      <c r="AJ133" s="182" t="s">
        <v>67</v>
      </c>
      <c r="AK133" s="183" t="e">
        <f t="shared" si="66"/>
        <v>#VALUE!</v>
      </c>
      <c r="AL133" s="76" t="s">
        <v>67</v>
      </c>
      <c r="AM133" s="52" t="e">
        <f t="shared" si="67"/>
        <v>#VALUE!</v>
      </c>
      <c r="AN133" s="170" t="s">
        <v>67</v>
      </c>
      <c r="AO133" s="171" t="e">
        <f t="shared" si="68"/>
        <v>#VALUE!</v>
      </c>
      <c r="AP133" s="148" t="s">
        <v>67</v>
      </c>
      <c r="AQ133" s="149" t="e">
        <f t="shared" si="69"/>
        <v>#VALUE!</v>
      </c>
      <c r="AR133" s="148" t="s">
        <v>67</v>
      </c>
      <c r="AS133" s="149" t="e">
        <f t="shared" si="70"/>
        <v>#VALUE!</v>
      </c>
      <c r="AT133" s="237"/>
      <c r="AU133" s="238"/>
    </row>
    <row r="134" spans="1:47" x14ac:dyDescent="0.25">
      <c r="A134" s="55" t="e">
        <f>IF(ORÇAMENTO!#REF!="","",(ORÇAMENTO!#REF!))</f>
        <v>#REF!</v>
      </c>
      <c r="B134" s="56" t="e">
        <f>IF(ORÇAMENTO!#REF!="","",(ORÇAMENTO!#REF!))</f>
        <v>#REF!</v>
      </c>
      <c r="C134" s="47"/>
      <c r="D134" s="47" t="e">
        <f>IF(ORÇAMENTO!#REF!="","",(ORÇAMENTO!#REF!))</f>
        <v>#REF!</v>
      </c>
      <c r="E134" s="51">
        <f t="shared" si="71"/>
        <v>43.05</v>
      </c>
      <c r="F134" s="51">
        <f t="shared" si="72"/>
        <v>0</v>
      </c>
      <c r="G134" s="75"/>
      <c r="H134" s="107">
        <v>47.9</v>
      </c>
      <c r="I134" s="119">
        <f t="shared" si="52"/>
        <v>0</v>
      </c>
      <c r="J134" s="124" t="s">
        <v>67</v>
      </c>
      <c r="K134" s="125" t="e">
        <f t="shared" si="53"/>
        <v>#VALUE!</v>
      </c>
      <c r="L134" s="130" t="s">
        <v>67</v>
      </c>
      <c r="M134" s="131" t="e">
        <f t="shared" si="54"/>
        <v>#VALUE!</v>
      </c>
      <c r="N134" s="136" t="s">
        <v>67</v>
      </c>
      <c r="O134" s="137" t="e">
        <f t="shared" si="55"/>
        <v>#VALUE!</v>
      </c>
      <c r="P134" s="76" t="s">
        <v>67</v>
      </c>
      <c r="Q134" s="52" t="e">
        <f t="shared" si="56"/>
        <v>#VALUE!</v>
      </c>
      <c r="R134" s="77" t="s">
        <v>67</v>
      </c>
      <c r="S134" s="53" t="e">
        <f t="shared" si="57"/>
        <v>#VALUE!</v>
      </c>
      <c r="T134" s="113">
        <v>43.05</v>
      </c>
      <c r="U134" s="114">
        <f t="shared" si="58"/>
        <v>0</v>
      </c>
      <c r="V134" s="107" t="s">
        <v>67</v>
      </c>
      <c r="W134" s="108" t="e">
        <f t="shared" si="59"/>
        <v>#VALUE!</v>
      </c>
      <c r="X134" s="102" t="s">
        <v>67</v>
      </c>
      <c r="Y134" s="103" t="e">
        <f t="shared" si="60"/>
        <v>#VALUE!</v>
      </c>
      <c r="Z134" s="163" t="s">
        <v>67</v>
      </c>
      <c r="AA134" s="164" t="e">
        <f t="shared" si="61"/>
        <v>#VALUE!</v>
      </c>
      <c r="AB134" s="142">
        <v>67.5</v>
      </c>
      <c r="AC134" s="143">
        <f t="shared" si="62"/>
        <v>0</v>
      </c>
      <c r="AD134" s="176" t="s">
        <v>67</v>
      </c>
      <c r="AE134" s="177" t="e">
        <f t="shared" si="63"/>
        <v>#VALUE!</v>
      </c>
      <c r="AF134" s="154" t="s">
        <v>67</v>
      </c>
      <c r="AG134" s="155" t="e">
        <f t="shared" si="64"/>
        <v>#VALUE!</v>
      </c>
      <c r="AH134" s="158">
        <v>47.9</v>
      </c>
      <c r="AI134" s="131">
        <f t="shared" si="65"/>
        <v>0</v>
      </c>
      <c r="AJ134" s="182" t="s">
        <v>67</v>
      </c>
      <c r="AK134" s="183" t="e">
        <f t="shared" si="66"/>
        <v>#VALUE!</v>
      </c>
      <c r="AL134" s="76" t="s">
        <v>67</v>
      </c>
      <c r="AM134" s="52" t="e">
        <f t="shared" si="67"/>
        <v>#VALUE!</v>
      </c>
      <c r="AN134" s="170" t="s">
        <v>67</v>
      </c>
      <c r="AO134" s="171" t="e">
        <f t="shared" si="68"/>
        <v>#VALUE!</v>
      </c>
      <c r="AP134" s="148" t="s">
        <v>67</v>
      </c>
      <c r="AQ134" s="149" t="e">
        <f t="shared" si="69"/>
        <v>#VALUE!</v>
      </c>
      <c r="AR134" s="148" t="s">
        <v>67</v>
      </c>
      <c r="AS134" s="149" t="e">
        <f t="shared" si="70"/>
        <v>#VALUE!</v>
      </c>
      <c r="AT134" s="237"/>
      <c r="AU134" s="238"/>
    </row>
    <row r="135" spans="1:47" x14ac:dyDescent="0.25">
      <c r="A135" s="55" t="e">
        <f>IF(ORÇAMENTO!#REF!="","",(ORÇAMENTO!#REF!))</f>
        <v>#REF!</v>
      </c>
      <c r="B135" s="56" t="e">
        <f>IF(ORÇAMENTO!#REF!="","",(ORÇAMENTO!#REF!))</f>
        <v>#REF!</v>
      </c>
      <c r="C135" s="47"/>
      <c r="D135" s="47" t="e">
        <f>IF(ORÇAMENTO!#REF!="","",(ORÇAMENTO!#REF!))</f>
        <v>#REF!</v>
      </c>
      <c r="E135" s="51">
        <f t="shared" si="71"/>
        <v>43.05</v>
      </c>
      <c r="F135" s="51">
        <f t="shared" si="72"/>
        <v>0</v>
      </c>
      <c r="G135" s="75"/>
      <c r="H135" s="107">
        <v>47.9</v>
      </c>
      <c r="I135" s="119">
        <f t="shared" si="52"/>
        <v>0</v>
      </c>
      <c r="J135" s="124" t="s">
        <v>67</v>
      </c>
      <c r="K135" s="125" t="e">
        <f t="shared" si="53"/>
        <v>#VALUE!</v>
      </c>
      <c r="L135" s="130" t="s">
        <v>67</v>
      </c>
      <c r="M135" s="131" t="e">
        <f t="shared" si="54"/>
        <v>#VALUE!</v>
      </c>
      <c r="N135" s="136" t="s">
        <v>67</v>
      </c>
      <c r="O135" s="137" t="e">
        <f t="shared" si="55"/>
        <v>#VALUE!</v>
      </c>
      <c r="P135" s="76" t="s">
        <v>67</v>
      </c>
      <c r="Q135" s="52" t="e">
        <f t="shared" si="56"/>
        <v>#VALUE!</v>
      </c>
      <c r="R135" s="77" t="s">
        <v>67</v>
      </c>
      <c r="S135" s="53" t="e">
        <f t="shared" si="57"/>
        <v>#VALUE!</v>
      </c>
      <c r="T135" s="113">
        <v>43.05</v>
      </c>
      <c r="U135" s="114">
        <f t="shared" si="58"/>
        <v>0</v>
      </c>
      <c r="V135" s="107" t="s">
        <v>67</v>
      </c>
      <c r="W135" s="108" t="e">
        <f t="shared" si="59"/>
        <v>#VALUE!</v>
      </c>
      <c r="X135" s="102" t="s">
        <v>67</v>
      </c>
      <c r="Y135" s="103" t="e">
        <f t="shared" si="60"/>
        <v>#VALUE!</v>
      </c>
      <c r="Z135" s="163" t="s">
        <v>67</v>
      </c>
      <c r="AA135" s="164" t="e">
        <f t="shared" si="61"/>
        <v>#VALUE!</v>
      </c>
      <c r="AB135" s="142">
        <v>67.5</v>
      </c>
      <c r="AC135" s="143">
        <f t="shared" si="62"/>
        <v>0</v>
      </c>
      <c r="AD135" s="176" t="s">
        <v>67</v>
      </c>
      <c r="AE135" s="177" t="e">
        <f t="shared" si="63"/>
        <v>#VALUE!</v>
      </c>
      <c r="AF135" s="154" t="s">
        <v>67</v>
      </c>
      <c r="AG135" s="155" t="e">
        <f t="shared" si="64"/>
        <v>#VALUE!</v>
      </c>
      <c r="AH135" s="158">
        <v>47.9</v>
      </c>
      <c r="AI135" s="131">
        <f t="shared" si="65"/>
        <v>0</v>
      </c>
      <c r="AJ135" s="182" t="s">
        <v>67</v>
      </c>
      <c r="AK135" s="183" t="e">
        <f t="shared" si="66"/>
        <v>#VALUE!</v>
      </c>
      <c r="AL135" s="76" t="s">
        <v>67</v>
      </c>
      <c r="AM135" s="52" t="e">
        <f t="shared" si="67"/>
        <v>#VALUE!</v>
      </c>
      <c r="AN135" s="170" t="s">
        <v>67</v>
      </c>
      <c r="AO135" s="171" t="e">
        <f t="shared" si="68"/>
        <v>#VALUE!</v>
      </c>
      <c r="AP135" s="148" t="s">
        <v>67</v>
      </c>
      <c r="AQ135" s="149" t="e">
        <f t="shared" si="69"/>
        <v>#VALUE!</v>
      </c>
      <c r="AR135" s="148" t="s">
        <v>67</v>
      </c>
      <c r="AS135" s="149" t="e">
        <f t="shared" si="70"/>
        <v>#VALUE!</v>
      </c>
      <c r="AT135" s="237"/>
      <c r="AU135" s="238"/>
    </row>
    <row r="136" spans="1:47" x14ac:dyDescent="0.25">
      <c r="A136" s="55" t="e">
        <f>IF(ORÇAMENTO!#REF!="","",(ORÇAMENTO!#REF!))</f>
        <v>#REF!</v>
      </c>
      <c r="B136" s="56" t="e">
        <f>IF(ORÇAMENTO!#REF!="","",(ORÇAMENTO!#REF!))</f>
        <v>#REF!</v>
      </c>
      <c r="C136" s="47"/>
      <c r="D136" s="47" t="e">
        <f>IF(ORÇAMENTO!#REF!="","",(ORÇAMENTO!#REF!))</f>
        <v>#REF!</v>
      </c>
      <c r="E136" s="51">
        <f t="shared" si="71"/>
        <v>43.05</v>
      </c>
      <c r="F136" s="51">
        <f t="shared" si="72"/>
        <v>0</v>
      </c>
      <c r="G136" s="75"/>
      <c r="H136" s="107">
        <v>47.9</v>
      </c>
      <c r="I136" s="119">
        <f t="shared" si="52"/>
        <v>0</v>
      </c>
      <c r="J136" s="124" t="s">
        <v>67</v>
      </c>
      <c r="K136" s="125" t="e">
        <f t="shared" si="53"/>
        <v>#VALUE!</v>
      </c>
      <c r="L136" s="130" t="s">
        <v>67</v>
      </c>
      <c r="M136" s="131" t="e">
        <f t="shared" si="54"/>
        <v>#VALUE!</v>
      </c>
      <c r="N136" s="136" t="s">
        <v>67</v>
      </c>
      <c r="O136" s="137" t="e">
        <f t="shared" si="55"/>
        <v>#VALUE!</v>
      </c>
      <c r="P136" s="76" t="s">
        <v>67</v>
      </c>
      <c r="Q136" s="52" t="e">
        <f t="shared" si="56"/>
        <v>#VALUE!</v>
      </c>
      <c r="R136" s="77" t="s">
        <v>67</v>
      </c>
      <c r="S136" s="53" t="e">
        <f t="shared" si="57"/>
        <v>#VALUE!</v>
      </c>
      <c r="T136" s="113">
        <v>43.05</v>
      </c>
      <c r="U136" s="114">
        <f t="shared" si="58"/>
        <v>0</v>
      </c>
      <c r="V136" s="107" t="s">
        <v>67</v>
      </c>
      <c r="W136" s="108" t="e">
        <f t="shared" si="59"/>
        <v>#VALUE!</v>
      </c>
      <c r="X136" s="102" t="s">
        <v>67</v>
      </c>
      <c r="Y136" s="103" t="e">
        <f t="shared" si="60"/>
        <v>#VALUE!</v>
      </c>
      <c r="Z136" s="163" t="s">
        <v>67</v>
      </c>
      <c r="AA136" s="164" t="e">
        <f t="shared" si="61"/>
        <v>#VALUE!</v>
      </c>
      <c r="AB136" s="142">
        <v>67.5</v>
      </c>
      <c r="AC136" s="143">
        <f t="shared" si="62"/>
        <v>0</v>
      </c>
      <c r="AD136" s="176" t="s">
        <v>67</v>
      </c>
      <c r="AE136" s="177" t="e">
        <f t="shared" si="63"/>
        <v>#VALUE!</v>
      </c>
      <c r="AF136" s="154" t="s">
        <v>67</v>
      </c>
      <c r="AG136" s="155" t="e">
        <f t="shared" si="64"/>
        <v>#VALUE!</v>
      </c>
      <c r="AH136" s="158">
        <v>47.9</v>
      </c>
      <c r="AI136" s="131">
        <f t="shared" si="65"/>
        <v>0</v>
      </c>
      <c r="AJ136" s="182" t="s">
        <v>67</v>
      </c>
      <c r="AK136" s="183" t="e">
        <f t="shared" si="66"/>
        <v>#VALUE!</v>
      </c>
      <c r="AL136" s="76" t="s">
        <v>67</v>
      </c>
      <c r="AM136" s="52" t="e">
        <f t="shared" si="67"/>
        <v>#VALUE!</v>
      </c>
      <c r="AN136" s="170" t="s">
        <v>67</v>
      </c>
      <c r="AO136" s="171" t="e">
        <f t="shared" si="68"/>
        <v>#VALUE!</v>
      </c>
      <c r="AP136" s="148" t="s">
        <v>67</v>
      </c>
      <c r="AQ136" s="149" t="e">
        <f t="shared" si="69"/>
        <v>#VALUE!</v>
      </c>
      <c r="AR136" s="148" t="s">
        <v>67</v>
      </c>
      <c r="AS136" s="149" t="e">
        <f t="shared" si="70"/>
        <v>#VALUE!</v>
      </c>
      <c r="AT136" s="237"/>
      <c r="AU136" s="238"/>
    </row>
    <row r="137" spans="1:47" x14ac:dyDescent="0.25">
      <c r="A137" s="55" t="e">
        <f>IF(ORÇAMENTO!#REF!="","",(ORÇAMENTO!#REF!))</f>
        <v>#REF!</v>
      </c>
      <c r="B137" s="56" t="e">
        <f>IF(ORÇAMENTO!#REF!="","",(ORÇAMENTO!#REF!))</f>
        <v>#REF!</v>
      </c>
      <c r="C137" s="47"/>
      <c r="D137" s="47" t="e">
        <f>IF(ORÇAMENTO!#REF!="","",(ORÇAMENTO!#REF!))</f>
        <v>#REF!</v>
      </c>
      <c r="E137" s="51">
        <f t="shared" si="71"/>
        <v>43.05</v>
      </c>
      <c r="F137" s="51">
        <f t="shared" si="72"/>
        <v>0</v>
      </c>
      <c r="G137" s="75"/>
      <c r="H137" s="107">
        <v>47.9</v>
      </c>
      <c r="I137" s="119">
        <f t="shared" si="52"/>
        <v>0</v>
      </c>
      <c r="J137" s="124" t="s">
        <v>67</v>
      </c>
      <c r="K137" s="125" t="e">
        <f t="shared" si="53"/>
        <v>#VALUE!</v>
      </c>
      <c r="L137" s="130" t="s">
        <v>67</v>
      </c>
      <c r="M137" s="131" t="e">
        <f t="shared" si="54"/>
        <v>#VALUE!</v>
      </c>
      <c r="N137" s="136" t="s">
        <v>67</v>
      </c>
      <c r="O137" s="137" t="e">
        <f t="shared" si="55"/>
        <v>#VALUE!</v>
      </c>
      <c r="P137" s="76" t="s">
        <v>67</v>
      </c>
      <c r="Q137" s="52" t="e">
        <f t="shared" si="56"/>
        <v>#VALUE!</v>
      </c>
      <c r="R137" s="77" t="s">
        <v>67</v>
      </c>
      <c r="S137" s="54" t="e">
        <f t="shared" si="57"/>
        <v>#VALUE!</v>
      </c>
      <c r="T137" s="113">
        <v>43.05</v>
      </c>
      <c r="U137" s="114">
        <f t="shared" si="58"/>
        <v>0</v>
      </c>
      <c r="V137" s="107" t="s">
        <v>67</v>
      </c>
      <c r="W137" s="108" t="e">
        <f t="shared" si="59"/>
        <v>#VALUE!</v>
      </c>
      <c r="X137" s="102" t="s">
        <v>67</v>
      </c>
      <c r="Y137" s="103" t="e">
        <f t="shared" si="60"/>
        <v>#VALUE!</v>
      </c>
      <c r="Z137" s="163" t="s">
        <v>67</v>
      </c>
      <c r="AA137" s="164" t="e">
        <f t="shared" si="61"/>
        <v>#VALUE!</v>
      </c>
      <c r="AB137" s="142">
        <v>67.5</v>
      </c>
      <c r="AC137" s="143">
        <f t="shared" si="62"/>
        <v>0</v>
      </c>
      <c r="AD137" s="176" t="s">
        <v>67</v>
      </c>
      <c r="AE137" s="177" t="e">
        <f t="shared" si="63"/>
        <v>#VALUE!</v>
      </c>
      <c r="AF137" s="154" t="s">
        <v>67</v>
      </c>
      <c r="AG137" s="155" t="e">
        <f t="shared" si="64"/>
        <v>#VALUE!</v>
      </c>
      <c r="AH137" s="158">
        <v>47.9</v>
      </c>
      <c r="AI137" s="131">
        <f t="shared" si="65"/>
        <v>0</v>
      </c>
      <c r="AJ137" s="182" t="s">
        <v>67</v>
      </c>
      <c r="AK137" s="183" t="e">
        <f t="shared" si="66"/>
        <v>#VALUE!</v>
      </c>
      <c r="AL137" s="76" t="s">
        <v>67</v>
      </c>
      <c r="AM137" s="52" t="e">
        <f t="shared" si="67"/>
        <v>#VALUE!</v>
      </c>
      <c r="AN137" s="170" t="s">
        <v>67</v>
      </c>
      <c r="AO137" s="171" t="e">
        <f t="shared" si="68"/>
        <v>#VALUE!</v>
      </c>
      <c r="AP137" s="148" t="s">
        <v>67</v>
      </c>
      <c r="AQ137" s="149" t="e">
        <f t="shared" si="69"/>
        <v>#VALUE!</v>
      </c>
      <c r="AR137" s="148" t="s">
        <v>67</v>
      </c>
      <c r="AS137" s="149" t="e">
        <f t="shared" si="70"/>
        <v>#VALUE!</v>
      </c>
      <c r="AT137" s="237"/>
      <c r="AU137" s="238"/>
    </row>
    <row r="138" spans="1:47" x14ac:dyDescent="0.25">
      <c r="A138" s="55" t="e">
        <f>IF(ORÇAMENTO!#REF!="","",(ORÇAMENTO!#REF!))</f>
        <v>#REF!</v>
      </c>
      <c r="B138" s="56" t="e">
        <f>IF(ORÇAMENTO!#REF!="","",(ORÇAMENTO!#REF!))</f>
        <v>#REF!</v>
      </c>
      <c r="C138" s="47"/>
      <c r="D138" s="47" t="e">
        <f>IF(ORÇAMENTO!#REF!="","",(ORÇAMENTO!#REF!))</f>
        <v>#REF!</v>
      </c>
      <c r="E138" s="51">
        <f t="shared" si="71"/>
        <v>43.05</v>
      </c>
      <c r="F138" s="51">
        <f t="shared" si="72"/>
        <v>0</v>
      </c>
      <c r="G138" s="75"/>
      <c r="H138" s="107">
        <v>47.9</v>
      </c>
      <c r="I138" s="119">
        <f t="shared" si="52"/>
        <v>0</v>
      </c>
      <c r="J138" s="124" t="s">
        <v>67</v>
      </c>
      <c r="K138" s="125" t="e">
        <f t="shared" si="53"/>
        <v>#VALUE!</v>
      </c>
      <c r="L138" s="130" t="s">
        <v>67</v>
      </c>
      <c r="M138" s="131" t="e">
        <f t="shared" si="54"/>
        <v>#VALUE!</v>
      </c>
      <c r="N138" s="136" t="s">
        <v>67</v>
      </c>
      <c r="O138" s="137" t="e">
        <f t="shared" si="55"/>
        <v>#VALUE!</v>
      </c>
      <c r="P138" s="76" t="s">
        <v>67</v>
      </c>
      <c r="Q138" s="52" t="e">
        <f t="shared" si="56"/>
        <v>#VALUE!</v>
      </c>
      <c r="R138" s="77" t="s">
        <v>67</v>
      </c>
      <c r="S138" s="53" t="e">
        <f t="shared" si="57"/>
        <v>#VALUE!</v>
      </c>
      <c r="T138" s="113">
        <v>43.05</v>
      </c>
      <c r="U138" s="114">
        <f t="shared" si="58"/>
        <v>0</v>
      </c>
      <c r="V138" s="107" t="s">
        <v>67</v>
      </c>
      <c r="W138" s="108" t="e">
        <f t="shared" si="59"/>
        <v>#VALUE!</v>
      </c>
      <c r="X138" s="102" t="s">
        <v>67</v>
      </c>
      <c r="Y138" s="103" t="e">
        <f t="shared" si="60"/>
        <v>#VALUE!</v>
      </c>
      <c r="Z138" s="163" t="s">
        <v>67</v>
      </c>
      <c r="AA138" s="164" t="e">
        <f t="shared" si="61"/>
        <v>#VALUE!</v>
      </c>
      <c r="AB138" s="142">
        <v>67.5</v>
      </c>
      <c r="AC138" s="143">
        <f t="shared" si="62"/>
        <v>0</v>
      </c>
      <c r="AD138" s="176" t="s">
        <v>67</v>
      </c>
      <c r="AE138" s="177" t="e">
        <f t="shared" si="63"/>
        <v>#VALUE!</v>
      </c>
      <c r="AF138" s="154" t="s">
        <v>67</v>
      </c>
      <c r="AG138" s="155" t="e">
        <f t="shared" si="64"/>
        <v>#VALUE!</v>
      </c>
      <c r="AH138" s="158">
        <v>47.9</v>
      </c>
      <c r="AI138" s="131">
        <f t="shared" si="65"/>
        <v>0</v>
      </c>
      <c r="AJ138" s="182" t="s">
        <v>67</v>
      </c>
      <c r="AK138" s="183" t="e">
        <f t="shared" si="66"/>
        <v>#VALUE!</v>
      </c>
      <c r="AL138" s="76" t="s">
        <v>67</v>
      </c>
      <c r="AM138" s="52" t="e">
        <f t="shared" si="67"/>
        <v>#VALUE!</v>
      </c>
      <c r="AN138" s="170" t="s">
        <v>67</v>
      </c>
      <c r="AO138" s="171" t="e">
        <f t="shared" si="68"/>
        <v>#VALUE!</v>
      </c>
      <c r="AP138" s="148" t="s">
        <v>67</v>
      </c>
      <c r="AQ138" s="149" t="e">
        <f t="shared" si="69"/>
        <v>#VALUE!</v>
      </c>
      <c r="AR138" s="148" t="s">
        <v>67</v>
      </c>
      <c r="AS138" s="149" t="e">
        <f t="shared" si="70"/>
        <v>#VALUE!</v>
      </c>
      <c r="AT138" s="237"/>
      <c r="AU138" s="238"/>
    </row>
    <row r="139" spans="1:47" x14ac:dyDescent="0.25">
      <c r="A139" s="55" t="e">
        <f>IF(ORÇAMENTO!#REF!="","",(ORÇAMENTO!#REF!))</f>
        <v>#REF!</v>
      </c>
      <c r="B139" s="56" t="e">
        <f>IF(ORÇAMENTO!#REF!="","",(ORÇAMENTO!#REF!))</f>
        <v>#REF!</v>
      </c>
      <c r="C139" s="47"/>
      <c r="D139" s="47" t="e">
        <f>IF(ORÇAMENTO!#REF!="","",(ORÇAMENTO!#REF!))</f>
        <v>#REF!</v>
      </c>
      <c r="E139" s="51">
        <f t="shared" si="71"/>
        <v>3.25</v>
      </c>
      <c r="F139" s="51">
        <f t="shared" si="72"/>
        <v>0</v>
      </c>
      <c r="G139" s="75"/>
      <c r="H139" s="107">
        <v>4.9000000000000004</v>
      </c>
      <c r="I139" s="119">
        <f t="shared" ref="I139:I195" si="73">H139*$C139</f>
        <v>0</v>
      </c>
      <c r="J139" s="124">
        <v>3.25</v>
      </c>
      <c r="K139" s="125">
        <f t="shared" ref="K139:K195" si="74">J139*$C139</f>
        <v>0</v>
      </c>
      <c r="L139" s="130" t="s">
        <v>67</v>
      </c>
      <c r="M139" s="131" t="e">
        <f t="shared" ref="M139:M195" si="75">L139*$C139</f>
        <v>#VALUE!</v>
      </c>
      <c r="N139" s="136" t="s">
        <v>67</v>
      </c>
      <c r="O139" s="137" t="e">
        <f t="shared" ref="O139:O195" si="76">N139*$C139</f>
        <v>#VALUE!</v>
      </c>
      <c r="P139" s="76" t="s">
        <v>67</v>
      </c>
      <c r="Q139" s="52" t="e">
        <f t="shared" ref="Q139:Q195" si="77">P139*$C139</f>
        <v>#VALUE!</v>
      </c>
      <c r="R139" s="77" t="s">
        <v>67</v>
      </c>
      <c r="S139" s="54" t="e">
        <f t="shared" ref="S139:S195" si="78">R139*$C139</f>
        <v>#VALUE!</v>
      </c>
      <c r="T139" s="113">
        <v>3.45</v>
      </c>
      <c r="U139" s="114">
        <f t="shared" ref="U139:U195" si="79">T139*$C139</f>
        <v>0</v>
      </c>
      <c r="V139" s="107" t="s">
        <v>67</v>
      </c>
      <c r="W139" s="108" t="e">
        <f t="shared" ref="W139:W195" si="80">V139*$C139</f>
        <v>#VALUE!</v>
      </c>
      <c r="X139" s="102" t="s">
        <v>67</v>
      </c>
      <c r="Y139" s="103" t="e">
        <f t="shared" ref="Y139:Y195" si="81">X139*$C139</f>
        <v>#VALUE!</v>
      </c>
      <c r="Z139" s="163" t="s">
        <v>67</v>
      </c>
      <c r="AA139" s="164" t="e">
        <f t="shared" ref="AA139:AA195" si="82">Z139*$C139</f>
        <v>#VALUE!</v>
      </c>
      <c r="AB139" s="142" t="s">
        <v>67</v>
      </c>
      <c r="AC139" s="143" t="e">
        <f t="shared" si="62"/>
        <v>#VALUE!</v>
      </c>
      <c r="AD139" s="176" t="s">
        <v>67</v>
      </c>
      <c r="AE139" s="177" t="e">
        <f t="shared" si="63"/>
        <v>#VALUE!</v>
      </c>
      <c r="AF139" s="154" t="s">
        <v>67</v>
      </c>
      <c r="AG139" s="155" t="e">
        <f t="shared" si="64"/>
        <v>#VALUE!</v>
      </c>
      <c r="AH139" s="158">
        <v>4.9000000000000004</v>
      </c>
      <c r="AI139" s="131">
        <f t="shared" si="65"/>
        <v>0</v>
      </c>
      <c r="AJ139" s="182" t="s">
        <v>67</v>
      </c>
      <c r="AK139" s="183" t="e">
        <f t="shared" si="66"/>
        <v>#VALUE!</v>
      </c>
      <c r="AL139" s="76" t="s">
        <v>67</v>
      </c>
      <c r="AM139" s="52" t="e">
        <f t="shared" si="67"/>
        <v>#VALUE!</v>
      </c>
      <c r="AN139" s="170" t="s">
        <v>67</v>
      </c>
      <c r="AO139" s="171" t="e">
        <f t="shared" si="68"/>
        <v>#VALUE!</v>
      </c>
      <c r="AP139" s="148" t="s">
        <v>67</v>
      </c>
      <c r="AQ139" s="149" t="e">
        <f t="shared" si="69"/>
        <v>#VALUE!</v>
      </c>
      <c r="AR139" s="148" t="s">
        <v>67</v>
      </c>
      <c r="AS139" s="149" t="e">
        <f t="shared" si="70"/>
        <v>#VALUE!</v>
      </c>
      <c r="AT139" s="237"/>
      <c r="AU139" s="238"/>
    </row>
    <row r="140" spans="1:47" x14ac:dyDescent="0.25">
      <c r="A140" s="55" t="e">
        <f>IF(ORÇAMENTO!#REF!="","",(ORÇAMENTO!#REF!))</f>
        <v>#REF!</v>
      </c>
      <c r="B140" s="56" t="e">
        <f>IF(ORÇAMENTO!#REF!="","",(ORÇAMENTO!#REF!))</f>
        <v>#REF!</v>
      </c>
      <c r="C140" s="47"/>
      <c r="D140" s="47" t="e">
        <f>IF(ORÇAMENTO!#REF!="","",(ORÇAMENTO!#REF!))</f>
        <v>#REF!</v>
      </c>
      <c r="E140" s="51">
        <f t="shared" si="71"/>
        <v>0.5</v>
      </c>
      <c r="F140" s="51">
        <f t="shared" si="72"/>
        <v>0</v>
      </c>
      <c r="G140" s="75"/>
      <c r="H140" s="107">
        <v>0.98</v>
      </c>
      <c r="I140" s="119">
        <f t="shared" si="73"/>
        <v>0</v>
      </c>
      <c r="J140" s="124">
        <v>0.5</v>
      </c>
      <c r="K140" s="125">
        <f t="shared" si="74"/>
        <v>0</v>
      </c>
      <c r="L140" s="130" t="s">
        <v>67</v>
      </c>
      <c r="M140" s="131" t="e">
        <f t="shared" si="75"/>
        <v>#VALUE!</v>
      </c>
      <c r="N140" s="136" t="s">
        <v>67</v>
      </c>
      <c r="O140" s="137" t="e">
        <f t="shared" si="76"/>
        <v>#VALUE!</v>
      </c>
      <c r="P140" s="76" t="s">
        <v>67</v>
      </c>
      <c r="Q140" s="52" t="e">
        <f t="shared" si="77"/>
        <v>#VALUE!</v>
      </c>
      <c r="R140" s="77" t="s">
        <v>67</v>
      </c>
      <c r="S140" s="53" t="e">
        <f t="shared" si="78"/>
        <v>#VALUE!</v>
      </c>
      <c r="T140" s="113">
        <v>0.5</v>
      </c>
      <c r="U140" s="114">
        <f t="shared" si="79"/>
        <v>0</v>
      </c>
      <c r="V140" s="107" t="s">
        <v>67</v>
      </c>
      <c r="W140" s="108" t="e">
        <f t="shared" si="80"/>
        <v>#VALUE!</v>
      </c>
      <c r="X140" s="102" t="s">
        <v>67</v>
      </c>
      <c r="Y140" s="103" t="e">
        <f t="shared" si="81"/>
        <v>#VALUE!</v>
      </c>
      <c r="Z140" s="163" t="s">
        <v>67</v>
      </c>
      <c r="AA140" s="164" t="e">
        <f t="shared" si="82"/>
        <v>#VALUE!</v>
      </c>
      <c r="AB140" s="142" t="s">
        <v>67</v>
      </c>
      <c r="AC140" s="143" t="e">
        <f t="shared" si="62"/>
        <v>#VALUE!</v>
      </c>
      <c r="AD140" s="176" t="s">
        <v>67</v>
      </c>
      <c r="AE140" s="177" t="e">
        <f t="shared" si="63"/>
        <v>#VALUE!</v>
      </c>
      <c r="AF140" s="154" t="s">
        <v>67</v>
      </c>
      <c r="AG140" s="155" t="e">
        <f t="shared" si="64"/>
        <v>#VALUE!</v>
      </c>
      <c r="AH140" s="158">
        <v>0.98</v>
      </c>
      <c r="AI140" s="131">
        <f t="shared" si="65"/>
        <v>0</v>
      </c>
      <c r="AJ140" s="182" t="s">
        <v>67</v>
      </c>
      <c r="AK140" s="183" t="e">
        <f t="shared" si="66"/>
        <v>#VALUE!</v>
      </c>
      <c r="AL140" s="76" t="s">
        <v>67</v>
      </c>
      <c r="AM140" s="52" t="e">
        <f t="shared" si="67"/>
        <v>#VALUE!</v>
      </c>
      <c r="AN140" s="170" t="s">
        <v>67</v>
      </c>
      <c r="AO140" s="171" t="e">
        <f t="shared" si="68"/>
        <v>#VALUE!</v>
      </c>
      <c r="AP140" s="148" t="s">
        <v>67</v>
      </c>
      <c r="AQ140" s="149" t="e">
        <f t="shared" si="69"/>
        <v>#VALUE!</v>
      </c>
      <c r="AR140" s="148" t="s">
        <v>67</v>
      </c>
      <c r="AS140" s="149" t="e">
        <f t="shared" si="70"/>
        <v>#VALUE!</v>
      </c>
      <c r="AT140" s="237"/>
      <c r="AU140" s="238"/>
    </row>
    <row r="141" spans="1:47" x14ac:dyDescent="0.25">
      <c r="A141" s="55" t="e">
        <f>IF(ORÇAMENTO!#REF!="","",(ORÇAMENTO!#REF!))</f>
        <v>#REF!</v>
      </c>
      <c r="B141" s="56" t="e">
        <f>IF(ORÇAMENTO!#REF!="","",(ORÇAMENTO!#REF!))</f>
        <v>#REF!</v>
      </c>
      <c r="C141" s="47"/>
      <c r="D141" s="47" t="e">
        <f>IF(ORÇAMENTO!#REF!="","",(ORÇAMENTO!#REF!))</f>
        <v>#REF!</v>
      </c>
      <c r="E141" s="51">
        <f t="shared" si="71"/>
        <v>2.5</v>
      </c>
      <c r="F141" s="51">
        <f t="shared" si="72"/>
        <v>0</v>
      </c>
      <c r="G141" s="75"/>
      <c r="H141" s="107">
        <v>2.5</v>
      </c>
      <c r="I141" s="119">
        <f t="shared" si="73"/>
        <v>0</v>
      </c>
      <c r="J141" s="124">
        <v>4</v>
      </c>
      <c r="K141" s="125">
        <f t="shared" si="74"/>
        <v>0</v>
      </c>
      <c r="L141" s="130" t="s">
        <v>67</v>
      </c>
      <c r="M141" s="131" t="e">
        <f t="shared" si="75"/>
        <v>#VALUE!</v>
      </c>
      <c r="N141" s="136" t="s">
        <v>67</v>
      </c>
      <c r="O141" s="137" t="e">
        <f t="shared" si="76"/>
        <v>#VALUE!</v>
      </c>
      <c r="P141" s="76" t="s">
        <v>67</v>
      </c>
      <c r="Q141" s="52" t="e">
        <f t="shared" si="77"/>
        <v>#VALUE!</v>
      </c>
      <c r="R141" s="77" t="s">
        <v>67</v>
      </c>
      <c r="S141" s="53" t="e">
        <f t="shared" si="78"/>
        <v>#VALUE!</v>
      </c>
      <c r="T141" s="113">
        <v>3.48</v>
      </c>
      <c r="U141" s="114">
        <f t="shared" si="79"/>
        <v>0</v>
      </c>
      <c r="V141" s="107">
        <v>7.98</v>
      </c>
      <c r="W141" s="108">
        <f t="shared" si="80"/>
        <v>0</v>
      </c>
      <c r="X141" s="102" t="s">
        <v>67</v>
      </c>
      <c r="Y141" s="103" t="e">
        <f t="shared" si="81"/>
        <v>#VALUE!</v>
      </c>
      <c r="Z141" s="163" t="s">
        <v>67</v>
      </c>
      <c r="AA141" s="164" t="e">
        <f t="shared" si="82"/>
        <v>#VALUE!</v>
      </c>
      <c r="AB141" s="142">
        <v>4.5999999999999996</v>
      </c>
      <c r="AC141" s="143">
        <f t="shared" si="62"/>
        <v>0</v>
      </c>
      <c r="AD141" s="176" t="s">
        <v>67</v>
      </c>
      <c r="AE141" s="177" t="e">
        <f t="shared" si="63"/>
        <v>#VALUE!</v>
      </c>
      <c r="AF141" s="154" t="s">
        <v>67</v>
      </c>
      <c r="AG141" s="155" t="e">
        <f t="shared" si="64"/>
        <v>#VALUE!</v>
      </c>
      <c r="AH141" s="158">
        <v>3.5</v>
      </c>
      <c r="AI141" s="131">
        <f t="shared" si="65"/>
        <v>0</v>
      </c>
      <c r="AJ141" s="182" t="s">
        <v>67</v>
      </c>
      <c r="AK141" s="183" t="e">
        <f t="shared" si="66"/>
        <v>#VALUE!</v>
      </c>
      <c r="AL141" s="76" t="s">
        <v>67</v>
      </c>
      <c r="AM141" s="52" t="e">
        <f t="shared" si="67"/>
        <v>#VALUE!</v>
      </c>
      <c r="AN141" s="170" t="s">
        <v>67</v>
      </c>
      <c r="AO141" s="171" t="e">
        <f t="shared" si="68"/>
        <v>#VALUE!</v>
      </c>
      <c r="AP141" s="148" t="s">
        <v>67</v>
      </c>
      <c r="AQ141" s="149" t="e">
        <f t="shared" si="69"/>
        <v>#VALUE!</v>
      </c>
      <c r="AR141" s="148" t="s">
        <v>67</v>
      </c>
      <c r="AS141" s="149" t="e">
        <f t="shared" si="70"/>
        <v>#VALUE!</v>
      </c>
      <c r="AT141" s="237"/>
      <c r="AU141" s="238"/>
    </row>
    <row r="142" spans="1:47" x14ac:dyDescent="0.25">
      <c r="A142" s="55" t="e">
        <f>IF(ORÇAMENTO!#REF!="","",(ORÇAMENTO!#REF!))</f>
        <v>#REF!</v>
      </c>
      <c r="B142" s="56" t="e">
        <f>IF(ORÇAMENTO!#REF!="","",(ORÇAMENTO!#REF!))</f>
        <v>#REF!</v>
      </c>
      <c r="C142" s="47"/>
      <c r="D142" s="47" t="e">
        <f>IF(ORÇAMENTO!#REF!="","",(ORÇAMENTO!#REF!))</f>
        <v>#REF!</v>
      </c>
      <c r="E142" s="51">
        <f t="shared" si="71"/>
        <v>10.95</v>
      </c>
      <c r="F142" s="51">
        <f t="shared" si="72"/>
        <v>0</v>
      </c>
      <c r="G142" s="75"/>
      <c r="H142" s="107">
        <v>12.75</v>
      </c>
      <c r="I142" s="119">
        <f t="shared" si="73"/>
        <v>0</v>
      </c>
      <c r="J142" s="124">
        <v>18.899999999999999</v>
      </c>
      <c r="K142" s="125">
        <f t="shared" si="74"/>
        <v>0</v>
      </c>
      <c r="L142" s="130" t="s">
        <v>67</v>
      </c>
      <c r="M142" s="131" t="e">
        <f t="shared" si="75"/>
        <v>#VALUE!</v>
      </c>
      <c r="N142" s="136" t="s">
        <v>67</v>
      </c>
      <c r="O142" s="137" t="e">
        <f t="shared" si="76"/>
        <v>#VALUE!</v>
      </c>
      <c r="P142" s="76" t="s">
        <v>67</v>
      </c>
      <c r="Q142" s="52" t="e">
        <f t="shared" si="77"/>
        <v>#VALUE!</v>
      </c>
      <c r="R142" s="77" t="s">
        <v>67</v>
      </c>
      <c r="S142" s="53" t="e">
        <f t="shared" si="78"/>
        <v>#VALUE!</v>
      </c>
      <c r="T142" s="113">
        <v>10.95</v>
      </c>
      <c r="U142" s="114">
        <f t="shared" si="79"/>
        <v>0</v>
      </c>
      <c r="V142" s="107" t="s">
        <v>67</v>
      </c>
      <c r="W142" s="108" t="e">
        <f t="shared" si="80"/>
        <v>#VALUE!</v>
      </c>
      <c r="X142" s="102" t="s">
        <v>67</v>
      </c>
      <c r="Y142" s="103" t="e">
        <f t="shared" si="81"/>
        <v>#VALUE!</v>
      </c>
      <c r="Z142" s="163" t="s">
        <v>67</v>
      </c>
      <c r="AA142" s="164" t="e">
        <f t="shared" si="82"/>
        <v>#VALUE!</v>
      </c>
      <c r="AB142" s="142" t="s">
        <v>67</v>
      </c>
      <c r="AC142" s="143" t="e">
        <f t="shared" si="62"/>
        <v>#VALUE!</v>
      </c>
      <c r="AD142" s="176" t="s">
        <v>67</v>
      </c>
      <c r="AE142" s="177" t="e">
        <f t="shared" si="63"/>
        <v>#VALUE!</v>
      </c>
      <c r="AF142" s="154" t="s">
        <v>67</v>
      </c>
      <c r="AG142" s="155" t="e">
        <f t="shared" si="64"/>
        <v>#VALUE!</v>
      </c>
      <c r="AH142" s="158">
        <v>12.75</v>
      </c>
      <c r="AI142" s="131">
        <f t="shared" si="65"/>
        <v>0</v>
      </c>
      <c r="AJ142" s="182" t="s">
        <v>67</v>
      </c>
      <c r="AK142" s="183" t="e">
        <f t="shared" si="66"/>
        <v>#VALUE!</v>
      </c>
      <c r="AL142" s="76" t="s">
        <v>67</v>
      </c>
      <c r="AM142" s="52" t="e">
        <f t="shared" si="67"/>
        <v>#VALUE!</v>
      </c>
      <c r="AN142" s="170" t="s">
        <v>67</v>
      </c>
      <c r="AO142" s="171" t="e">
        <f t="shared" si="68"/>
        <v>#VALUE!</v>
      </c>
      <c r="AP142" s="148" t="s">
        <v>67</v>
      </c>
      <c r="AQ142" s="149" t="e">
        <f t="shared" si="69"/>
        <v>#VALUE!</v>
      </c>
      <c r="AR142" s="148" t="s">
        <v>67</v>
      </c>
      <c r="AS142" s="149" t="e">
        <f t="shared" si="70"/>
        <v>#VALUE!</v>
      </c>
      <c r="AT142" s="237"/>
      <c r="AU142" s="238"/>
    </row>
    <row r="143" spans="1:47" x14ac:dyDescent="0.25">
      <c r="A143" s="55" t="e">
        <f>IF(ORÇAMENTO!#REF!="","",(ORÇAMENTO!#REF!))</f>
        <v>#REF!</v>
      </c>
      <c r="B143" s="56" t="e">
        <f>IF(ORÇAMENTO!#REF!="","",(ORÇAMENTO!#REF!))</f>
        <v>#REF!</v>
      </c>
      <c r="C143" s="47"/>
      <c r="D143" s="47" t="e">
        <f>IF(ORÇAMENTO!#REF!="","",(ORÇAMENTO!#REF!))</f>
        <v>#REF!</v>
      </c>
      <c r="E143" s="51">
        <f t="shared" si="71"/>
        <v>6.68</v>
      </c>
      <c r="F143" s="51">
        <f t="shared" si="72"/>
        <v>0</v>
      </c>
      <c r="G143" s="75"/>
      <c r="H143" s="107">
        <v>7.9</v>
      </c>
      <c r="I143" s="119">
        <f t="shared" si="73"/>
        <v>0</v>
      </c>
      <c r="J143" s="124">
        <v>10.65</v>
      </c>
      <c r="K143" s="125">
        <f t="shared" si="74"/>
        <v>0</v>
      </c>
      <c r="L143" s="130" t="s">
        <v>67</v>
      </c>
      <c r="M143" s="131" t="e">
        <f t="shared" si="75"/>
        <v>#VALUE!</v>
      </c>
      <c r="N143" s="136" t="s">
        <v>67</v>
      </c>
      <c r="O143" s="137" t="e">
        <f t="shared" si="76"/>
        <v>#VALUE!</v>
      </c>
      <c r="P143" s="76" t="s">
        <v>67</v>
      </c>
      <c r="Q143" s="52" t="e">
        <f t="shared" si="77"/>
        <v>#VALUE!</v>
      </c>
      <c r="R143" s="77" t="s">
        <v>67</v>
      </c>
      <c r="S143" s="54" t="e">
        <f t="shared" si="78"/>
        <v>#VALUE!</v>
      </c>
      <c r="T143" s="113">
        <v>6.68</v>
      </c>
      <c r="U143" s="114">
        <f t="shared" si="79"/>
        <v>0</v>
      </c>
      <c r="V143" s="107">
        <v>8.99</v>
      </c>
      <c r="W143" s="108">
        <f t="shared" si="80"/>
        <v>0</v>
      </c>
      <c r="X143" s="102" t="s">
        <v>67</v>
      </c>
      <c r="Y143" s="103" t="e">
        <f t="shared" si="81"/>
        <v>#VALUE!</v>
      </c>
      <c r="Z143" s="163" t="s">
        <v>67</v>
      </c>
      <c r="AA143" s="164" t="e">
        <f t="shared" si="82"/>
        <v>#VALUE!</v>
      </c>
      <c r="AB143" s="142">
        <v>12.2</v>
      </c>
      <c r="AC143" s="143">
        <f t="shared" si="62"/>
        <v>0</v>
      </c>
      <c r="AD143" s="176" t="s">
        <v>67</v>
      </c>
      <c r="AE143" s="177" t="e">
        <f t="shared" si="63"/>
        <v>#VALUE!</v>
      </c>
      <c r="AF143" s="154" t="s">
        <v>67</v>
      </c>
      <c r="AG143" s="155" t="e">
        <f t="shared" si="64"/>
        <v>#VALUE!</v>
      </c>
      <c r="AH143" s="158">
        <v>7.9</v>
      </c>
      <c r="AI143" s="131">
        <f t="shared" si="65"/>
        <v>0</v>
      </c>
      <c r="AJ143" s="182" t="s">
        <v>67</v>
      </c>
      <c r="AK143" s="183" t="e">
        <f t="shared" si="66"/>
        <v>#VALUE!</v>
      </c>
      <c r="AL143" s="76" t="s">
        <v>67</v>
      </c>
      <c r="AM143" s="52" t="e">
        <f t="shared" si="67"/>
        <v>#VALUE!</v>
      </c>
      <c r="AN143" s="170" t="s">
        <v>67</v>
      </c>
      <c r="AO143" s="171" t="e">
        <f t="shared" si="68"/>
        <v>#VALUE!</v>
      </c>
      <c r="AP143" s="148" t="s">
        <v>67</v>
      </c>
      <c r="AQ143" s="149" t="e">
        <f t="shared" si="69"/>
        <v>#VALUE!</v>
      </c>
      <c r="AR143" s="148" t="s">
        <v>67</v>
      </c>
      <c r="AS143" s="149" t="e">
        <f t="shared" si="70"/>
        <v>#VALUE!</v>
      </c>
      <c r="AT143" s="237"/>
      <c r="AU143" s="238"/>
    </row>
    <row r="144" spans="1:47" x14ac:dyDescent="0.25">
      <c r="A144" s="55" t="e">
        <f>IF(ORÇAMENTO!#REF!="","",(ORÇAMENTO!#REF!))</f>
        <v>#REF!</v>
      </c>
      <c r="B144" s="56" t="e">
        <f>IF(ORÇAMENTO!#REF!="","",(ORÇAMENTO!#REF!))</f>
        <v>#REF!</v>
      </c>
      <c r="C144" s="47"/>
      <c r="D144" s="47" t="e">
        <f>IF(ORÇAMENTO!#REF!="","",(ORÇAMENTO!#REF!))</f>
        <v>#REF!</v>
      </c>
      <c r="E144" s="51">
        <f t="shared" si="71"/>
        <v>0.46</v>
      </c>
      <c r="F144" s="51">
        <f t="shared" si="72"/>
        <v>0</v>
      </c>
      <c r="G144" s="75"/>
      <c r="H144" s="107">
        <v>19.899999999999999</v>
      </c>
      <c r="I144" s="119">
        <f t="shared" si="73"/>
        <v>0</v>
      </c>
      <c r="J144" s="124">
        <v>14.51</v>
      </c>
      <c r="K144" s="125">
        <f t="shared" si="74"/>
        <v>0</v>
      </c>
      <c r="L144" s="130" t="s">
        <v>67</v>
      </c>
      <c r="M144" s="131" t="e">
        <f t="shared" si="75"/>
        <v>#VALUE!</v>
      </c>
      <c r="N144" s="136" t="s">
        <v>67</v>
      </c>
      <c r="O144" s="137" t="e">
        <f t="shared" si="76"/>
        <v>#VALUE!</v>
      </c>
      <c r="P144" s="76" t="s">
        <v>67</v>
      </c>
      <c r="Q144" s="52" t="e">
        <f t="shared" si="77"/>
        <v>#VALUE!</v>
      </c>
      <c r="R144" s="77" t="s">
        <v>67</v>
      </c>
      <c r="S144" s="53" t="e">
        <f t="shared" si="78"/>
        <v>#VALUE!</v>
      </c>
      <c r="T144" s="113">
        <v>17.445</v>
      </c>
      <c r="U144" s="114">
        <f t="shared" si="79"/>
        <v>0</v>
      </c>
      <c r="V144" s="107">
        <v>21.99</v>
      </c>
      <c r="W144" s="108">
        <f t="shared" si="80"/>
        <v>0</v>
      </c>
      <c r="X144" s="102" t="s">
        <v>67</v>
      </c>
      <c r="Y144" s="103" t="e">
        <f t="shared" si="81"/>
        <v>#VALUE!</v>
      </c>
      <c r="Z144" s="163" t="s">
        <v>67</v>
      </c>
      <c r="AA144" s="164" t="e">
        <f t="shared" si="82"/>
        <v>#VALUE!</v>
      </c>
      <c r="AB144" s="142">
        <v>0.46</v>
      </c>
      <c r="AC144" s="143">
        <f t="shared" si="62"/>
        <v>0</v>
      </c>
      <c r="AD144" s="176" t="s">
        <v>67</v>
      </c>
      <c r="AE144" s="177" t="e">
        <f t="shared" si="63"/>
        <v>#VALUE!</v>
      </c>
      <c r="AF144" s="154" t="s">
        <v>67</v>
      </c>
      <c r="AG144" s="155" t="e">
        <f t="shared" si="64"/>
        <v>#VALUE!</v>
      </c>
      <c r="AH144" s="158">
        <v>19.899999999999999</v>
      </c>
      <c r="AI144" s="131">
        <f t="shared" si="65"/>
        <v>0</v>
      </c>
      <c r="AJ144" s="182" t="s">
        <v>67</v>
      </c>
      <c r="AK144" s="183" t="e">
        <f t="shared" si="66"/>
        <v>#VALUE!</v>
      </c>
      <c r="AL144" s="76" t="s">
        <v>67</v>
      </c>
      <c r="AM144" s="52" t="e">
        <f t="shared" si="67"/>
        <v>#VALUE!</v>
      </c>
      <c r="AN144" s="170" t="s">
        <v>67</v>
      </c>
      <c r="AO144" s="171" t="e">
        <f t="shared" si="68"/>
        <v>#VALUE!</v>
      </c>
      <c r="AP144" s="148" t="s">
        <v>67</v>
      </c>
      <c r="AQ144" s="149" t="e">
        <f t="shared" si="69"/>
        <v>#VALUE!</v>
      </c>
      <c r="AR144" s="148" t="s">
        <v>67</v>
      </c>
      <c r="AS144" s="149" t="e">
        <f t="shared" si="70"/>
        <v>#VALUE!</v>
      </c>
      <c r="AT144" s="237"/>
      <c r="AU144" s="238"/>
    </row>
    <row r="145" spans="1:47" x14ac:dyDescent="0.25">
      <c r="A145" s="55" t="e">
        <f>IF(ORÇAMENTO!#REF!="","",(ORÇAMENTO!#REF!))</f>
        <v>#REF!</v>
      </c>
      <c r="B145" s="56" t="e">
        <f>IF(ORÇAMENTO!#REF!="","",(ORÇAMENTO!#REF!))</f>
        <v>#REF!</v>
      </c>
      <c r="C145" s="47"/>
      <c r="D145" s="47" t="e">
        <f>IF(ORÇAMENTO!#REF!="","",(ORÇAMENTO!#REF!))</f>
        <v>#REF!</v>
      </c>
      <c r="E145" s="51">
        <f t="shared" si="71"/>
        <v>0.46</v>
      </c>
      <c r="F145" s="51">
        <f t="shared" si="72"/>
        <v>0</v>
      </c>
      <c r="G145" s="75"/>
      <c r="H145" s="107">
        <v>19.899999999999999</v>
      </c>
      <c r="I145" s="119">
        <f t="shared" si="73"/>
        <v>0</v>
      </c>
      <c r="J145" s="124">
        <v>14.51</v>
      </c>
      <c r="K145" s="125">
        <f t="shared" si="74"/>
        <v>0</v>
      </c>
      <c r="L145" s="130" t="s">
        <v>67</v>
      </c>
      <c r="M145" s="131" t="e">
        <f t="shared" si="75"/>
        <v>#VALUE!</v>
      </c>
      <c r="N145" s="136" t="s">
        <v>67</v>
      </c>
      <c r="O145" s="137" t="e">
        <f t="shared" si="76"/>
        <v>#VALUE!</v>
      </c>
      <c r="P145" s="76" t="s">
        <v>67</v>
      </c>
      <c r="Q145" s="52" t="e">
        <f t="shared" si="77"/>
        <v>#VALUE!</v>
      </c>
      <c r="R145" s="77" t="s">
        <v>67</v>
      </c>
      <c r="S145" s="53" t="e">
        <f t="shared" si="78"/>
        <v>#VALUE!</v>
      </c>
      <c r="T145" s="113">
        <v>17.445</v>
      </c>
      <c r="U145" s="114">
        <f t="shared" si="79"/>
        <v>0</v>
      </c>
      <c r="V145" s="107">
        <v>21.99</v>
      </c>
      <c r="W145" s="108">
        <f t="shared" si="80"/>
        <v>0</v>
      </c>
      <c r="X145" s="102" t="s">
        <v>67</v>
      </c>
      <c r="Y145" s="103" t="e">
        <f t="shared" si="81"/>
        <v>#VALUE!</v>
      </c>
      <c r="Z145" s="163" t="s">
        <v>67</v>
      </c>
      <c r="AA145" s="164" t="e">
        <f t="shared" si="82"/>
        <v>#VALUE!</v>
      </c>
      <c r="AB145" s="142">
        <v>0.46</v>
      </c>
      <c r="AC145" s="143">
        <f t="shared" si="62"/>
        <v>0</v>
      </c>
      <c r="AD145" s="176" t="s">
        <v>67</v>
      </c>
      <c r="AE145" s="177" t="e">
        <f t="shared" si="63"/>
        <v>#VALUE!</v>
      </c>
      <c r="AF145" s="154" t="s">
        <v>67</v>
      </c>
      <c r="AG145" s="155" t="e">
        <f t="shared" si="64"/>
        <v>#VALUE!</v>
      </c>
      <c r="AH145" s="158">
        <v>19.899999999999999</v>
      </c>
      <c r="AI145" s="131">
        <f t="shared" si="65"/>
        <v>0</v>
      </c>
      <c r="AJ145" s="182" t="s">
        <v>67</v>
      </c>
      <c r="AK145" s="183" t="e">
        <f t="shared" si="66"/>
        <v>#VALUE!</v>
      </c>
      <c r="AL145" s="76" t="s">
        <v>67</v>
      </c>
      <c r="AM145" s="52" t="e">
        <f t="shared" si="67"/>
        <v>#VALUE!</v>
      </c>
      <c r="AN145" s="170" t="s">
        <v>67</v>
      </c>
      <c r="AO145" s="171" t="e">
        <f t="shared" si="68"/>
        <v>#VALUE!</v>
      </c>
      <c r="AP145" s="148" t="s">
        <v>67</v>
      </c>
      <c r="AQ145" s="149" t="e">
        <f t="shared" si="69"/>
        <v>#VALUE!</v>
      </c>
      <c r="AR145" s="148" t="s">
        <v>67</v>
      </c>
      <c r="AS145" s="149" t="e">
        <f t="shared" si="70"/>
        <v>#VALUE!</v>
      </c>
      <c r="AT145" s="237"/>
      <c r="AU145" s="238"/>
    </row>
    <row r="146" spans="1:47" x14ac:dyDescent="0.25">
      <c r="A146" s="55" t="e">
        <f>IF(ORÇAMENTO!#REF!="","",(ORÇAMENTO!#REF!))</f>
        <v>#REF!</v>
      </c>
      <c r="B146" s="56" t="e">
        <f>IF(ORÇAMENTO!#REF!="","",(ORÇAMENTO!#REF!))</f>
        <v>#REF!</v>
      </c>
      <c r="C146" s="47"/>
      <c r="D146" s="47" t="e">
        <f>IF(ORÇAMENTO!#REF!="","",(ORÇAMENTO!#REF!))</f>
        <v>#REF!</v>
      </c>
      <c r="E146" s="51">
        <f t="shared" si="71"/>
        <v>0.46</v>
      </c>
      <c r="F146" s="51">
        <f t="shared" si="72"/>
        <v>0</v>
      </c>
      <c r="G146" s="75"/>
      <c r="H146" s="107">
        <v>10.9</v>
      </c>
      <c r="I146" s="119">
        <f t="shared" si="73"/>
        <v>0</v>
      </c>
      <c r="J146" s="124">
        <v>14.51</v>
      </c>
      <c r="K146" s="125">
        <f t="shared" si="74"/>
        <v>0</v>
      </c>
      <c r="L146" s="130" t="s">
        <v>67</v>
      </c>
      <c r="M146" s="131" t="e">
        <f t="shared" si="75"/>
        <v>#VALUE!</v>
      </c>
      <c r="N146" s="136" t="s">
        <v>67</v>
      </c>
      <c r="O146" s="137" t="e">
        <f t="shared" si="76"/>
        <v>#VALUE!</v>
      </c>
      <c r="P146" s="76" t="s">
        <v>67</v>
      </c>
      <c r="Q146" s="52" t="e">
        <f t="shared" si="77"/>
        <v>#VALUE!</v>
      </c>
      <c r="R146" s="77" t="s">
        <v>67</v>
      </c>
      <c r="S146" s="53" t="e">
        <f t="shared" si="78"/>
        <v>#VALUE!</v>
      </c>
      <c r="T146" s="113">
        <v>17.445</v>
      </c>
      <c r="U146" s="114">
        <f t="shared" si="79"/>
        <v>0</v>
      </c>
      <c r="V146" s="107">
        <v>17.5</v>
      </c>
      <c r="W146" s="108">
        <f t="shared" si="80"/>
        <v>0</v>
      </c>
      <c r="X146" s="102" t="s">
        <v>67</v>
      </c>
      <c r="Y146" s="103" t="e">
        <f t="shared" si="81"/>
        <v>#VALUE!</v>
      </c>
      <c r="Z146" s="163" t="s">
        <v>67</v>
      </c>
      <c r="AA146" s="164" t="e">
        <f t="shared" si="82"/>
        <v>#VALUE!</v>
      </c>
      <c r="AB146" s="142">
        <v>0.46</v>
      </c>
      <c r="AC146" s="143">
        <f t="shared" si="62"/>
        <v>0</v>
      </c>
      <c r="AD146" s="176" t="s">
        <v>67</v>
      </c>
      <c r="AE146" s="177" t="e">
        <f t="shared" si="63"/>
        <v>#VALUE!</v>
      </c>
      <c r="AF146" s="154" t="s">
        <v>67</v>
      </c>
      <c r="AG146" s="155" t="e">
        <f t="shared" si="64"/>
        <v>#VALUE!</v>
      </c>
      <c r="AH146" s="158">
        <v>19.899999999999999</v>
      </c>
      <c r="AI146" s="131">
        <f t="shared" si="65"/>
        <v>0</v>
      </c>
      <c r="AJ146" s="182" t="s">
        <v>67</v>
      </c>
      <c r="AK146" s="183" t="e">
        <f t="shared" si="66"/>
        <v>#VALUE!</v>
      </c>
      <c r="AL146" s="76" t="s">
        <v>67</v>
      </c>
      <c r="AM146" s="52" t="e">
        <f t="shared" si="67"/>
        <v>#VALUE!</v>
      </c>
      <c r="AN146" s="170" t="s">
        <v>67</v>
      </c>
      <c r="AO146" s="171" t="e">
        <f t="shared" si="68"/>
        <v>#VALUE!</v>
      </c>
      <c r="AP146" s="148" t="s">
        <v>67</v>
      </c>
      <c r="AQ146" s="149" t="e">
        <f t="shared" si="69"/>
        <v>#VALUE!</v>
      </c>
      <c r="AR146" s="148" t="s">
        <v>67</v>
      </c>
      <c r="AS146" s="149" t="e">
        <f t="shared" si="70"/>
        <v>#VALUE!</v>
      </c>
      <c r="AT146" s="237"/>
      <c r="AU146" s="238"/>
    </row>
    <row r="147" spans="1:47" x14ac:dyDescent="0.25">
      <c r="A147" s="55" t="e">
        <f>IF(ORÇAMENTO!#REF!="","",(ORÇAMENTO!#REF!))</f>
        <v>#REF!</v>
      </c>
      <c r="B147" s="56" t="e">
        <f>IF(ORÇAMENTO!#REF!="","",(ORÇAMENTO!#REF!))</f>
        <v>#REF!</v>
      </c>
      <c r="C147" s="47"/>
      <c r="D147" s="47" t="e">
        <f>IF(ORÇAMENTO!#REF!="","",(ORÇAMENTO!#REF!))</f>
        <v>#REF!</v>
      </c>
      <c r="E147" s="51">
        <f t="shared" si="71"/>
        <v>0.46</v>
      </c>
      <c r="F147" s="51">
        <f t="shared" si="72"/>
        <v>0</v>
      </c>
      <c r="G147" s="75"/>
      <c r="H147" s="107">
        <v>19.899999999999999</v>
      </c>
      <c r="I147" s="119">
        <f t="shared" si="73"/>
        <v>0</v>
      </c>
      <c r="J147" s="124">
        <v>22.01</v>
      </c>
      <c r="K147" s="125">
        <f t="shared" si="74"/>
        <v>0</v>
      </c>
      <c r="L147" s="130" t="s">
        <v>67</v>
      </c>
      <c r="M147" s="131" t="e">
        <f t="shared" si="75"/>
        <v>#VALUE!</v>
      </c>
      <c r="N147" s="136" t="s">
        <v>67</v>
      </c>
      <c r="O147" s="137" t="e">
        <f t="shared" si="76"/>
        <v>#VALUE!</v>
      </c>
      <c r="P147" s="76" t="s">
        <v>67</v>
      </c>
      <c r="Q147" s="52" t="e">
        <f t="shared" si="77"/>
        <v>#VALUE!</v>
      </c>
      <c r="R147" s="77" t="s">
        <v>67</v>
      </c>
      <c r="S147" s="54" t="e">
        <f t="shared" si="78"/>
        <v>#VALUE!</v>
      </c>
      <c r="T147" s="113">
        <v>17.445</v>
      </c>
      <c r="U147" s="114">
        <f t="shared" si="79"/>
        <v>0</v>
      </c>
      <c r="V147" s="107">
        <v>21.99</v>
      </c>
      <c r="W147" s="108">
        <f t="shared" si="80"/>
        <v>0</v>
      </c>
      <c r="X147" s="102" t="s">
        <v>67</v>
      </c>
      <c r="Y147" s="103" t="e">
        <f t="shared" si="81"/>
        <v>#VALUE!</v>
      </c>
      <c r="Z147" s="163" t="s">
        <v>67</v>
      </c>
      <c r="AA147" s="164" t="e">
        <f t="shared" si="82"/>
        <v>#VALUE!</v>
      </c>
      <c r="AB147" s="142">
        <v>0.46</v>
      </c>
      <c r="AC147" s="143">
        <f t="shared" si="62"/>
        <v>0</v>
      </c>
      <c r="AD147" s="176" t="s">
        <v>67</v>
      </c>
      <c r="AE147" s="177" t="e">
        <f t="shared" si="63"/>
        <v>#VALUE!</v>
      </c>
      <c r="AF147" s="154" t="s">
        <v>67</v>
      </c>
      <c r="AG147" s="155" t="e">
        <f t="shared" si="64"/>
        <v>#VALUE!</v>
      </c>
      <c r="AH147" s="158">
        <v>19.899999999999999</v>
      </c>
      <c r="AI147" s="131">
        <f t="shared" si="65"/>
        <v>0</v>
      </c>
      <c r="AJ147" s="182" t="s">
        <v>67</v>
      </c>
      <c r="AK147" s="183" t="e">
        <f t="shared" si="66"/>
        <v>#VALUE!</v>
      </c>
      <c r="AL147" s="76" t="s">
        <v>67</v>
      </c>
      <c r="AM147" s="52" t="e">
        <f t="shared" si="67"/>
        <v>#VALUE!</v>
      </c>
      <c r="AN147" s="170" t="s">
        <v>67</v>
      </c>
      <c r="AO147" s="171" t="e">
        <f t="shared" si="68"/>
        <v>#VALUE!</v>
      </c>
      <c r="AP147" s="148" t="s">
        <v>67</v>
      </c>
      <c r="AQ147" s="149" t="e">
        <f t="shared" si="69"/>
        <v>#VALUE!</v>
      </c>
      <c r="AR147" s="148" t="s">
        <v>67</v>
      </c>
      <c r="AS147" s="149" t="e">
        <f t="shared" si="70"/>
        <v>#VALUE!</v>
      </c>
      <c r="AT147" s="237"/>
      <c r="AU147" s="238"/>
    </row>
    <row r="148" spans="1:47" x14ac:dyDescent="0.25">
      <c r="A148" s="55" t="e">
        <f>IF(ORÇAMENTO!#REF!="","",(ORÇAMENTO!#REF!))</f>
        <v>#REF!</v>
      </c>
      <c r="B148" s="56" t="e">
        <f>IF(ORÇAMENTO!#REF!="","",(ORÇAMENTO!#REF!))</f>
        <v>#REF!</v>
      </c>
      <c r="C148" s="47"/>
      <c r="D148" s="47" t="e">
        <f>IF(ORÇAMENTO!#REF!="","",(ORÇAMENTO!#REF!))</f>
        <v>#REF!</v>
      </c>
      <c r="E148" s="51">
        <f t="shared" si="71"/>
        <v>0.46</v>
      </c>
      <c r="F148" s="51">
        <f t="shared" si="72"/>
        <v>0</v>
      </c>
      <c r="G148" s="75"/>
      <c r="H148" s="107">
        <v>19.899999999999999</v>
      </c>
      <c r="I148" s="119">
        <f t="shared" si="73"/>
        <v>0</v>
      </c>
      <c r="J148" s="124">
        <v>22.01</v>
      </c>
      <c r="K148" s="125">
        <f t="shared" si="74"/>
        <v>0</v>
      </c>
      <c r="L148" s="130" t="s">
        <v>67</v>
      </c>
      <c r="M148" s="131" t="e">
        <f t="shared" si="75"/>
        <v>#VALUE!</v>
      </c>
      <c r="N148" s="136" t="s">
        <v>67</v>
      </c>
      <c r="O148" s="137" t="e">
        <f t="shared" si="76"/>
        <v>#VALUE!</v>
      </c>
      <c r="P148" s="76" t="s">
        <v>67</v>
      </c>
      <c r="Q148" s="52" t="e">
        <f t="shared" si="77"/>
        <v>#VALUE!</v>
      </c>
      <c r="R148" s="78" t="s">
        <v>67</v>
      </c>
      <c r="S148" s="53" t="e">
        <f t="shared" si="78"/>
        <v>#VALUE!</v>
      </c>
      <c r="T148" s="113">
        <v>17.445</v>
      </c>
      <c r="U148" s="114">
        <f t="shared" si="79"/>
        <v>0</v>
      </c>
      <c r="V148" s="107">
        <v>21.99</v>
      </c>
      <c r="W148" s="108">
        <f t="shared" si="80"/>
        <v>0</v>
      </c>
      <c r="X148" s="102" t="s">
        <v>67</v>
      </c>
      <c r="Y148" s="103" t="e">
        <f t="shared" si="81"/>
        <v>#VALUE!</v>
      </c>
      <c r="Z148" s="163" t="s">
        <v>67</v>
      </c>
      <c r="AA148" s="164" t="e">
        <f t="shared" si="82"/>
        <v>#VALUE!</v>
      </c>
      <c r="AB148" s="142">
        <v>0.46</v>
      </c>
      <c r="AC148" s="143">
        <f t="shared" si="62"/>
        <v>0</v>
      </c>
      <c r="AD148" s="176" t="s">
        <v>67</v>
      </c>
      <c r="AE148" s="177" t="e">
        <f t="shared" si="63"/>
        <v>#VALUE!</v>
      </c>
      <c r="AF148" s="154" t="s">
        <v>67</v>
      </c>
      <c r="AG148" s="155" t="e">
        <f t="shared" si="64"/>
        <v>#VALUE!</v>
      </c>
      <c r="AH148" s="158">
        <v>19.899999999999999</v>
      </c>
      <c r="AI148" s="131">
        <f t="shared" si="65"/>
        <v>0</v>
      </c>
      <c r="AJ148" s="182" t="s">
        <v>67</v>
      </c>
      <c r="AK148" s="183" t="e">
        <f t="shared" si="66"/>
        <v>#VALUE!</v>
      </c>
      <c r="AL148" s="76" t="s">
        <v>67</v>
      </c>
      <c r="AM148" s="52" t="e">
        <f t="shared" si="67"/>
        <v>#VALUE!</v>
      </c>
      <c r="AN148" s="170" t="s">
        <v>67</v>
      </c>
      <c r="AO148" s="171" t="e">
        <f t="shared" si="68"/>
        <v>#VALUE!</v>
      </c>
      <c r="AP148" s="148" t="s">
        <v>67</v>
      </c>
      <c r="AQ148" s="149" t="e">
        <f t="shared" si="69"/>
        <v>#VALUE!</v>
      </c>
      <c r="AR148" s="148" t="s">
        <v>67</v>
      </c>
      <c r="AS148" s="149" t="e">
        <f t="shared" si="70"/>
        <v>#VALUE!</v>
      </c>
      <c r="AT148" s="237"/>
      <c r="AU148" s="238"/>
    </row>
    <row r="149" spans="1:47" x14ac:dyDescent="0.25">
      <c r="A149" s="55" t="e">
        <f>IF(ORÇAMENTO!#REF!="","",(ORÇAMENTO!#REF!))</f>
        <v>#REF!</v>
      </c>
      <c r="B149" s="56" t="e">
        <f>IF(ORÇAMENTO!#REF!="","",(ORÇAMENTO!#REF!))</f>
        <v>#REF!</v>
      </c>
      <c r="C149" s="47"/>
      <c r="D149" s="47" t="e">
        <f>IF(ORÇAMENTO!#REF!="","",(ORÇAMENTO!#REF!))</f>
        <v>#REF!</v>
      </c>
      <c r="E149" s="51">
        <f t="shared" si="71"/>
        <v>0.46</v>
      </c>
      <c r="F149" s="51">
        <f t="shared" si="72"/>
        <v>0</v>
      </c>
      <c r="G149" s="75"/>
      <c r="H149" s="107">
        <v>19.899999999999999</v>
      </c>
      <c r="I149" s="119">
        <f t="shared" si="73"/>
        <v>0</v>
      </c>
      <c r="J149" s="124">
        <v>14.51</v>
      </c>
      <c r="K149" s="125">
        <f t="shared" si="74"/>
        <v>0</v>
      </c>
      <c r="L149" s="130" t="s">
        <v>67</v>
      </c>
      <c r="M149" s="131" t="e">
        <f t="shared" si="75"/>
        <v>#VALUE!</v>
      </c>
      <c r="N149" s="136" t="s">
        <v>67</v>
      </c>
      <c r="O149" s="137" t="e">
        <f t="shared" si="76"/>
        <v>#VALUE!</v>
      </c>
      <c r="P149" s="76" t="s">
        <v>67</v>
      </c>
      <c r="Q149" s="52" t="e">
        <f t="shared" si="77"/>
        <v>#VALUE!</v>
      </c>
      <c r="R149" s="77" t="s">
        <v>67</v>
      </c>
      <c r="S149" s="53" t="e">
        <f t="shared" si="78"/>
        <v>#VALUE!</v>
      </c>
      <c r="T149" s="113">
        <v>17.445</v>
      </c>
      <c r="U149" s="114">
        <f t="shared" si="79"/>
        <v>0</v>
      </c>
      <c r="V149" s="107">
        <v>21.99</v>
      </c>
      <c r="W149" s="108">
        <f t="shared" si="80"/>
        <v>0</v>
      </c>
      <c r="X149" s="102" t="s">
        <v>67</v>
      </c>
      <c r="Y149" s="103" t="e">
        <f t="shared" si="81"/>
        <v>#VALUE!</v>
      </c>
      <c r="Z149" s="163" t="s">
        <v>67</v>
      </c>
      <c r="AA149" s="164" t="e">
        <f t="shared" si="82"/>
        <v>#VALUE!</v>
      </c>
      <c r="AB149" s="142">
        <v>0.46</v>
      </c>
      <c r="AC149" s="143">
        <f t="shared" si="62"/>
        <v>0</v>
      </c>
      <c r="AD149" s="176" t="s">
        <v>67</v>
      </c>
      <c r="AE149" s="177" t="e">
        <f t="shared" si="63"/>
        <v>#VALUE!</v>
      </c>
      <c r="AF149" s="154" t="s">
        <v>67</v>
      </c>
      <c r="AG149" s="155" t="e">
        <f t="shared" si="64"/>
        <v>#VALUE!</v>
      </c>
      <c r="AH149" s="158">
        <v>19.899999999999999</v>
      </c>
      <c r="AI149" s="131">
        <f t="shared" si="65"/>
        <v>0</v>
      </c>
      <c r="AJ149" s="182" t="s">
        <v>67</v>
      </c>
      <c r="AK149" s="183" t="e">
        <f t="shared" si="66"/>
        <v>#VALUE!</v>
      </c>
      <c r="AL149" s="76" t="s">
        <v>67</v>
      </c>
      <c r="AM149" s="52" t="e">
        <f t="shared" si="67"/>
        <v>#VALUE!</v>
      </c>
      <c r="AN149" s="170" t="s">
        <v>67</v>
      </c>
      <c r="AO149" s="171" t="e">
        <f t="shared" si="68"/>
        <v>#VALUE!</v>
      </c>
      <c r="AP149" s="148" t="s">
        <v>67</v>
      </c>
      <c r="AQ149" s="149" t="e">
        <f t="shared" si="69"/>
        <v>#VALUE!</v>
      </c>
      <c r="AR149" s="148" t="s">
        <v>67</v>
      </c>
      <c r="AS149" s="149" t="e">
        <f t="shared" si="70"/>
        <v>#VALUE!</v>
      </c>
      <c r="AT149" s="237"/>
      <c r="AU149" s="238"/>
    </row>
    <row r="150" spans="1:47" x14ac:dyDescent="0.25">
      <c r="A150" s="55" t="e">
        <f>IF(ORÇAMENTO!#REF!="","",(ORÇAMENTO!#REF!))</f>
        <v>#REF!</v>
      </c>
      <c r="B150" s="56" t="e">
        <f>IF(ORÇAMENTO!#REF!="","",(ORÇAMENTO!#REF!))</f>
        <v>#REF!</v>
      </c>
      <c r="C150" s="47"/>
      <c r="D150" s="47" t="e">
        <f>IF(ORÇAMENTO!#REF!="","",(ORÇAMENTO!#REF!))</f>
        <v>#REF!</v>
      </c>
      <c r="E150" s="51">
        <f t="shared" si="71"/>
        <v>0.46</v>
      </c>
      <c r="F150" s="51">
        <f t="shared" si="72"/>
        <v>0</v>
      </c>
      <c r="G150" s="75"/>
      <c r="H150" s="107">
        <v>19.899999999999999</v>
      </c>
      <c r="I150" s="119">
        <f t="shared" si="73"/>
        <v>0</v>
      </c>
      <c r="J150" s="124">
        <v>14.51</v>
      </c>
      <c r="K150" s="125">
        <f t="shared" si="74"/>
        <v>0</v>
      </c>
      <c r="L150" s="130" t="s">
        <v>67</v>
      </c>
      <c r="M150" s="131" t="e">
        <f t="shared" si="75"/>
        <v>#VALUE!</v>
      </c>
      <c r="N150" s="136" t="s">
        <v>67</v>
      </c>
      <c r="O150" s="137" t="e">
        <f t="shared" si="76"/>
        <v>#VALUE!</v>
      </c>
      <c r="P150" s="76" t="s">
        <v>67</v>
      </c>
      <c r="Q150" s="52" t="e">
        <f t="shared" si="77"/>
        <v>#VALUE!</v>
      </c>
      <c r="R150" s="77" t="s">
        <v>67</v>
      </c>
      <c r="S150" s="53" t="e">
        <f t="shared" si="78"/>
        <v>#VALUE!</v>
      </c>
      <c r="T150" s="113">
        <v>17.445</v>
      </c>
      <c r="U150" s="114">
        <f t="shared" si="79"/>
        <v>0</v>
      </c>
      <c r="V150" s="107">
        <v>21.99</v>
      </c>
      <c r="W150" s="108">
        <f t="shared" si="80"/>
        <v>0</v>
      </c>
      <c r="X150" s="102" t="s">
        <v>67</v>
      </c>
      <c r="Y150" s="103" t="e">
        <f t="shared" si="81"/>
        <v>#VALUE!</v>
      </c>
      <c r="Z150" s="163" t="s">
        <v>67</v>
      </c>
      <c r="AA150" s="164" t="e">
        <f t="shared" si="82"/>
        <v>#VALUE!</v>
      </c>
      <c r="AB150" s="142">
        <v>0.46</v>
      </c>
      <c r="AC150" s="143">
        <f t="shared" si="62"/>
        <v>0</v>
      </c>
      <c r="AD150" s="176" t="s">
        <v>67</v>
      </c>
      <c r="AE150" s="177" t="e">
        <f t="shared" si="63"/>
        <v>#VALUE!</v>
      </c>
      <c r="AF150" s="154" t="s">
        <v>67</v>
      </c>
      <c r="AG150" s="155" t="e">
        <f t="shared" si="64"/>
        <v>#VALUE!</v>
      </c>
      <c r="AH150" s="158">
        <v>19.899999999999999</v>
      </c>
      <c r="AI150" s="131">
        <f t="shared" si="65"/>
        <v>0</v>
      </c>
      <c r="AJ150" s="182" t="s">
        <v>67</v>
      </c>
      <c r="AK150" s="183" t="e">
        <f t="shared" si="66"/>
        <v>#VALUE!</v>
      </c>
      <c r="AL150" s="76" t="s">
        <v>67</v>
      </c>
      <c r="AM150" s="52" t="e">
        <f t="shared" si="67"/>
        <v>#VALUE!</v>
      </c>
      <c r="AN150" s="170" t="s">
        <v>67</v>
      </c>
      <c r="AO150" s="171" t="e">
        <f t="shared" si="68"/>
        <v>#VALUE!</v>
      </c>
      <c r="AP150" s="148" t="s">
        <v>67</v>
      </c>
      <c r="AQ150" s="149" t="e">
        <f t="shared" si="69"/>
        <v>#VALUE!</v>
      </c>
      <c r="AR150" s="148" t="s">
        <v>67</v>
      </c>
      <c r="AS150" s="149" t="e">
        <f t="shared" si="70"/>
        <v>#VALUE!</v>
      </c>
      <c r="AT150" s="237"/>
      <c r="AU150" s="238"/>
    </row>
    <row r="151" spans="1:47" ht="15" customHeight="1" x14ac:dyDescent="0.25">
      <c r="A151" s="55" t="e">
        <f>IF(ORÇAMENTO!#REF!="","",(ORÇAMENTO!#REF!))</f>
        <v>#REF!</v>
      </c>
      <c r="B151" s="56" t="e">
        <f>IF(ORÇAMENTO!#REF!="","",(ORÇAMENTO!#REF!))</f>
        <v>#REF!</v>
      </c>
      <c r="C151" s="47"/>
      <c r="D151" s="47" t="e">
        <f>IF(ORÇAMENTO!#REF!="","",(ORÇAMENTO!#REF!))</f>
        <v>#REF!</v>
      </c>
      <c r="E151" s="51">
        <f t="shared" si="71"/>
        <v>0.46</v>
      </c>
      <c r="F151" s="51">
        <f t="shared" si="72"/>
        <v>0</v>
      </c>
      <c r="G151" s="75"/>
      <c r="H151" s="107">
        <v>19.899999999999999</v>
      </c>
      <c r="I151" s="119">
        <f t="shared" si="73"/>
        <v>0</v>
      </c>
      <c r="J151" s="124">
        <v>22.01</v>
      </c>
      <c r="K151" s="125">
        <f t="shared" si="74"/>
        <v>0</v>
      </c>
      <c r="L151" s="130" t="s">
        <v>67</v>
      </c>
      <c r="M151" s="131" t="e">
        <f t="shared" si="75"/>
        <v>#VALUE!</v>
      </c>
      <c r="N151" s="136" t="s">
        <v>67</v>
      </c>
      <c r="O151" s="137" t="e">
        <f t="shared" si="76"/>
        <v>#VALUE!</v>
      </c>
      <c r="P151" s="76" t="s">
        <v>67</v>
      </c>
      <c r="Q151" s="52" t="e">
        <f t="shared" si="77"/>
        <v>#VALUE!</v>
      </c>
      <c r="R151" s="77" t="s">
        <v>67</v>
      </c>
      <c r="S151" s="54" t="e">
        <f t="shared" si="78"/>
        <v>#VALUE!</v>
      </c>
      <c r="T151" s="113">
        <v>17.45</v>
      </c>
      <c r="U151" s="114">
        <f t="shared" si="79"/>
        <v>0</v>
      </c>
      <c r="V151" s="107">
        <v>34.99</v>
      </c>
      <c r="W151" s="108">
        <f t="shared" si="80"/>
        <v>0</v>
      </c>
      <c r="X151" s="102" t="s">
        <v>67</v>
      </c>
      <c r="Y151" s="103" t="e">
        <f t="shared" si="81"/>
        <v>#VALUE!</v>
      </c>
      <c r="Z151" s="163" t="s">
        <v>67</v>
      </c>
      <c r="AA151" s="164" t="e">
        <f t="shared" si="82"/>
        <v>#VALUE!</v>
      </c>
      <c r="AB151" s="142">
        <v>0.46</v>
      </c>
      <c r="AC151" s="143">
        <f t="shared" si="62"/>
        <v>0</v>
      </c>
      <c r="AD151" s="176" t="s">
        <v>67</v>
      </c>
      <c r="AE151" s="177" t="e">
        <f t="shared" si="63"/>
        <v>#VALUE!</v>
      </c>
      <c r="AF151" s="154" t="s">
        <v>67</v>
      </c>
      <c r="AG151" s="155" t="e">
        <f t="shared" si="64"/>
        <v>#VALUE!</v>
      </c>
      <c r="AH151" s="158">
        <v>19.899999999999999</v>
      </c>
      <c r="AI151" s="131">
        <f t="shared" si="65"/>
        <v>0</v>
      </c>
      <c r="AJ151" s="182" t="s">
        <v>67</v>
      </c>
      <c r="AK151" s="183" t="e">
        <f t="shared" si="66"/>
        <v>#VALUE!</v>
      </c>
      <c r="AL151" s="76" t="s">
        <v>67</v>
      </c>
      <c r="AM151" s="52" t="e">
        <f t="shared" si="67"/>
        <v>#VALUE!</v>
      </c>
      <c r="AN151" s="170" t="s">
        <v>67</v>
      </c>
      <c r="AO151" s="171" t="e">
        <f t="shared" si="68"/>
        <v>#VALUE!</v>
      </c>
      <c r="AP151" s="148" t="s">
        <v>67</v>
      </c>
      <c r="AQ151" s="149" t="e">
        <f t="shared" si="69"/>
        <v>#VALUE!</v>
      </c>
      <c r="AR151" s="148" t="s">
        <v>67</v>
      </c>
      <c r="AS151" s="149" t="e">
        <f t="shared" si="70"/>
        <v>#VALUE!</v>
      </c>
      <c r="AT151" s="237"/>
      <c r="AU151" s="238"/>
    </row>
    <row r="152" spans="1:47" x14ac:dyDescent="0.25">
      <c r="A152" s="55" t="e">
        <f>IF(ORÇAMENTO!#REF!="","",(ORÇAMENTO!#REF!))</f>
        <v>#REF!</v>
      </c>
      <c r="B152" s="56" t="e">
        <f>IF(ORÇAMENTO!#REF!="","",(ORÇAMENTO!#REF!))</f>
        <v>#REF!</v>
      </c>
      <c r="C152" s="47"/>
      <c r="D152" s="47" t="e">
        <f>IF(ORÇAMENTO!#REF!="","",(ORÇAMENTO!#REF!))</f>
        <v>#REF!</v>
      </c>
      <c r="E152" s="51">
        <f t="shared" si="71"/>
        <v>0.48</v>
      </c>
      <c r="F152" s="51">
        <f t="shared" si="72"/>
        <v>0</v>
      </c>
      <c r="G152" s="75"/>
      <c r="H152" s="107">
        <v>27.9</v>
      </c>
      <c r="I152" s="119">
        <f t="shared" si="73"/>
        <v>0</v>
      </c>
      <c r="J152" s="124">
        <v>22.82</v>
      </c>
      <c r="K152" s="125">
        <f t="shared" si="74"/>
        <v>0</v>
      </c>
      <c r="L152" s="130" t="s">
        <v>67</v>
      </c>
      <c r="M152" s="131" t="e">
        <f t="shared" si="75"/>
        <v>#VALUE!</v>
      </c>
      <c r="N152" s="136" t="s">
        <v>67</v>
      </c>
      <c r="O152" s="137" t="e">
        <f t="shared" si="76"/>
        <v>#VALUE!</v>
      </c>
      <c r="P152" s="76" t="s">
        <v>67</v>
      </c>
      <c r="Q152" s="52" t="e">
        <f t="shared" si="77"/>
        <v>#VALUE!</v>
      </c>
      <c r="R152" s="77" t="s">
        <v>67</v>
      </c>
      <c r="S152" s="53" t="e">
        <f t="shared" si="78"/>
        <v>#VALUE!</v>
      </c>
      <c r="T152" s="113">
        <v>19.510000000000002</v>
      </c>
      <c r="U152" s="114">
        <f t="shared" si="79"/>
        <v>0</v>
      </c>
      <c r="V152" s="107">
        <v>7.99</v>
      </c>
      <c r="W152" s="108">
        <f t="shared" si="80"/>
        <v>0</v>
      </c>
      <c r="X152" s="102" t="s">
        <v>67</v>
      </c>
      <c r="Y152" s="103" t="e">
        <f t="shared" si="81"/>
        <v>#VALUE!</v>
      </c>
      <c r="Z152" s="163" t="s">
        <v>67</v>
      </c>
      <c r="AA152" s="164" t="e">
        <f t="shared" si="82"/>
        <v>#VALUE!</v>
      </c>
      <c r="AB152" s="142">
        <v>0.48</v>
      </c>
      <c r="AC152" s="143">
        <f t="shared" si="62"/>
        <v>0</v>
      </c>
      <c r="AD152" s="176" t="s">
        <v>67</v>
      </c>
      <c r="AE152" s="177" t="e">
        <f t="shared" si="63"/>
        <v>#VALUE!</v>
      </c>
      <c r="AF152" s="154" t="s">
        <v>67</v>
      </c>
      <c r="AG152" s="155" t="e">
        <f t="shared" si="64"/>
        <v>#VALUE!</v>
      </c>
      <c r="AH152" s="158">
        <v>29.9</v>
      </c>
      <c r="AI152" s="131">
        <f t="shared" si="65"/>
        <v>0</v>
      </c>
      <c r="AJ152" s="182" t="s">
        <v>67</v>
      </c>
      <c r="AK152" s="183" t="e">
        <f t="shared" si="66"/>
        <v>#VALUE!</v>
      </c>
      <c r="AL152" s="76" t="s">
        <v>67</v>
      </c>
      <c r="AM152" s="52" t="e">
        <f t="shared" si="67"/>
        <v>#VALUE!</v>
      </c>
      <c r="AN152" s="170" t="s">
        <v>67</v>
      </c>
      <c r="AO152" s="171" t="e">
        <f t="shared" si="68"/>
        <v>#VALUE!</v>
      </c>
      <c r="AP152" s="148" t="s">
        <v>67</v>
      </c>
      <c r="AQ152" s="149" t="e">
        <f t="shared" si="69"/>
        <v>#VALUE!</v>
      </c>
      <c r="AR152" s="148" t="s">
        <v>67</v>
      </c>
      <c r="AS152" s="149" t="e">
        <f t="shared" si="70"/>
        <v>#VALUE!</v>
      </c>
      <c r="AT152" s="237"/>
      <c r="AU152" s="238"/>
    </row>
    <row r="153" spans="1:47" x14ac:dyDescent="0.25">
      <c r="A153" s="55" t="e">
        <f>IF(ORÇAMENTO!#REF!="","",(ORÇAMENTO!#REF!))</f>
        <v>#REF!</v>
      </c>
      <c r="B153" s="56" t="e">
        <f>IF(ORÇAMENTO!#REF!="","",(ORÇAMENTO!#REF!))</f>
        <v>#REF!</v>
      </c>
      <c r="C153" s="47"/>
      <c r="D153" s="47" t="e">
        <f>IF(ORÇAMENTO!#REF!="","",(ORÇAMENTO!#REF!))</f>
        <v>#REF!</v>
      </c>
      <c r="E153" s="51">
        <f t="shared" si="71"/>
        <v>5.55</v>
      </c>
      <c r="F153" s="51">
        <f t="shared" si="72"/>
        <v>0</v>
      </c>
      <c r="G153" s="75"/>
      <c r="H153" s="107">
        <v>7.9</v>
      </c>
      <c r="I153" s="119">
        <f t="shared" si="73"/>
        <v>0</v>
      </c>
      <c r="J153" s="124">
        <v>7.24</v>
      </c>
      <c r="K153" s="125">
        <f t="shared" si="74"/>
        <v>0</v>
      </c>
      <c r="L153" s="130" t="s">
        <v>67</v>
      </c>
      <c r="M153" s="131" t="e">
        <f t="shared" si="75"/>
        <v>#VALUE!</v>
      </c>
      <c r="N153" s="136" t="s">
        <v>67</v>
      </c>
      <c r="O153" s="137" t="e">
        <f t="shared" si="76"/>
        <v>#VALUE!</v>
      </c>
      <c r="P153" s="76" t="s">
        <v>67</v>
      </c>
      <c r="Q153" s="52" t="e">
        <f t="shared" si="77"/>
        <v>#VALUE!</v>
      </c>
      <c r="R153" s="77" t="s">
        <v>67</v>
      </c>
      <c r="S153" s="53" t="e">
        <f t="shared" si="78"/>
        <v>#VALUE!</v>
      </c>
      <c r="T153" s="113">
        <v>5.55</v>
      </c>
      <c r="U153" s="114">
        <f t="shared" si="79"/>
        <v>0</v>
      </c>
      <c r="V153" s="107">
        <v>7.99</v>
      </c>
      <c r="W153" s="108">
        <f t="shared" si="80"/>
        <v>0</v>
      </c>
      <c r="X153" s="102" t="s">
        <v>67</v>
      </c>
      <c r="Y153" s="103" t="e">
        <f t="shared" si="81"/>
        <v>#VALUE!</v>
      </c>
      <c r="Z153" s="163" t="s">
        <v>67</v>
      </c>
      <c r="AA153" s="164" t="e">
        <f t="shared" si="82"/>
        <v>#VALUE!</v>
      </c>
      <c r="AB153" s="142">
        <v>6.4</v>
      </c>
      <c r="AC153" s="143">
        <f t="shared" si="62"/>
        <v>0</v>
      </c>
      <c r="AD153" s="176" t="s">
        <v>67</v>
      </c>
      <c r="AE153" s="177" t="e">
        <f t="shared" si="63"/>
        <v>#VALUE!</v>
      </c>
      <c r="AF153" s="154" t="s">
        <v>67</v>
      </c>
      <c r="AG153" s="155" t="e">
        <f t="shared" si="64"/>
        <v>#VALUE!</v>
      </c>
      <c r="AH153" s="158">
        <v>7.9</v>
      </c>
      <c r="AI153" s="131">
        <f t="shared" si="65"/>
        <v>0</v>
      </c>
      <c r="AJ153" s="182" t="s">
        <v>67</v>
      </c>
      <c r="AK153" s="183" t="e">
        <f t="shared" si="66"/>
        <v>#VALUE!</v>
      </c>
      <c r="AL153" s="76" t="s">
        <v>67</v>
      </c>
      <c r="AM153" s="52" t="e">
        <f t="shared" si="67"/>
        <v>#VALUE!</v>
      </c>
      <c r="AN153" s="170" t="s">
        <v>67</v>
      </c>
      <c r="AO153" s="171" t="e">
        <f t="shared" si="68"/>
        <v>#VALUE!</v>
      </c>
      <c r="AP153" s="148" t="s">
        <v>67</v>
      </c>
      <c r="AQ153" s="149" t="e">
        <f t="shared" si="69"/>
        <v>#VALUE!</v>
      </c>
      <c r="AR153" s="148" t="s">
        <v>67</v>
      </c>
      <c r="AS153" s="149" t="e">
        <f t="shared" si="70"/>
        <v>#VALUE!</v>
      </c>
      <c r="AT153" s="237"/>
      <c r="AU153" s="238"/>
    </row>
    <row r="154" spans="1:47" x14ac:dyDescent="0.25">
      <c r="A154" s="55" t="e">
        <f>IF(ORÇAMENTO!#REF!="","",(ORÇAMENTO!#REF!))</f>
        <v>#REF!</v>
      </c>
      <c r="B154" s="56" t="e">
        <f>IF(ORÇAMENTO!#REF!="","",(ORÇAMENTO!#REF!))</f>
        <v>#REF!</v>
      </c>
      <c r="C154" s="47"/>
      <c r="D154" s="47" t="e">
        <f>IF(ORÇAMENTO!#REF!="","",(ORÇAMENTO!#REF!))</f>
        <v>#REF!</v>
      </c>
      <c r="E154" s="51">
        <f t="shared" si="71"/>
        <v>5.55</v>
      </c>
      <c r="F154" s="51">
        <f t="shared" si="72"/>
        <v>0</v>
      </c>
      <c r="G154" s="75"/>
      <c r="H154" s="107">
        <v>7.9</v>
      </c>
      <c r="I154" s="119">
        <f t="shared" si="73"/>
        <v>0</v>
      </c>
      <c r="J154" s="124">
        <v>7.24</v>
      </c>
      <c r="K154" s="125">
        <f t="shared" si="74"/>
        <v>0</v>
      </c>
      <c r="L154" s="130" t="s">
        <v>67</v>
      </c>
      <c r="M154" s="131" t="e">
        <f t="shared" si="75"/>
        <v>#VALUE!</v>
      </c>
      <c r="N154" s="136" t="s">
        <v>67</v>
      </c>
      <c r="O154" s="137" t="e">
        <f t="shared" si="76"/>
        <v>#VALUE!</v>
      </c>
      <c r="P154" s="76" t="s">
        <v>67</v>
      </c>
      <c r="Q154" s="52" t="e">
        <f t="shared" si="77"/>
        <v>#VALUE!</v>
      </c>
      <c r="R154" s="77" t="s">
        <v>67</v>
      </c>
      <c r="S154" s="53" t="e">
        <f t="shared" si="78"/>
        <v>#VALUE!</v>
      </c>
      <c r="T154" s="113">
        <v>5.55</v>
      </c>
      <c r="U154" s="114">
        <f t="shared" si="79"/>
        <v>0</v>
      </c>
      <c r="V154" s="107">
        <v>7.99</v>
      </c>
      <c r="W154" s="108">
        <f t="shared" si="80"/>
        <v>0</v>
      </c>
      <c r="X154" s="102" t="s">
        <v>67</v>
      </c>
      <c r="Y154" s="103" t="e">
        <f t="shared" si="81"/>
        <v>#VALUE!</v>
      </c>
      <c r="Z154" s="163" t="s">
        <v>67</v>
      </c>
      <c r="AA154" s="164" t="e">
        <f t="shared" si="82"/>
        <v>#VALUE!</v>
      </c>
      <c r="AB154" s="142">
        <v>6.4</v>
      </c>
      <c r="AC154" s="143">
        <f t="shared" si="62"/>
        <v>0</v>
      </c>
      <c r="AD154" s="176" t="s">
        <v>67</v>
      </c>
      <c r="AE154" s="177" t="e">
        <f t="shared" si="63"/>
        <v>#VALUE!</v>
      </c>
      <c r="AF154" s="154" t="s">
        <v>67</v>
      </c>
      <c r="AG154" s="155" t="e">
        <f t="shared" si="64"/>
        <v>#VALUE!</v>
      </c>
      <c r="AH154" s="158">
        <v>7.9</v>
      </c>
      <c r="AI154" s="131">
        <f t="shared" si="65"/>
        <v>0</v>
      </c>
      <c r="AJ154" s="182" t="s">
        <v>67</v>
      </c>
      <c r="AK154" s="183" t="e">
        <f t="shared" si="66"/>
        <v>#VALUE!</v>
      </c>
      <c r="AL154" s="76" t="s">
        <v>67</v>
      </c>
      <c r="AM154" s="52" t="e">
        <f t="shared" si="67"/>
        <v>#VALUE!</v>
      </c>
      <c r="AN154" s="170" t="s">
        <v>67</v>
      </c>
      <c r="AO154" s="171" t="e">
        <f t="shared" si="68"/>
        <v>#VALUE!</v>
      </c>
      <c r="AP154" s="148" t="s">
        <v>67</v>
      </c>
      <c r="AQ154" s="149" t="e">
        <f t="shared" si="69"/>
        <v>#VALUE!</v>
      </c>
      <c r="AR154" s="148" t="s">
        <v>67</v>
      </c>
      <c r="AS154" s="149" t="e">
        <f t="shared" si="70"/>
        <v>#VALUE!</v>
      </c>
      <c r="AT154" s="237"/>
      <c r="AU154" s="238"/>
    </row>
    <row r="155" spans="1:47" x14ac:dyDescent="0.25">
      <c r="A155" s="55" t="e">
        <f>IF(ORÇAMENTO!#REF!="","",(ORÇAMENTO!#REF!))</f>
        <v>#REF!</v>
      </c>
      <c r="B155" s="56" t="e">
        <f>IF(ORÇAMENTO!#REF!="","",(ORÇAMENTO!#REF!))</f>
        <v>#REF!</v>
      </c>
      <c r="C155" s="47"/>
      <c r="D155" s="47" t="e">
        <f>IF(ORÇAMENTO!#REF!="","",(ORÇAMENTO!#REF!))</f>
        <v>#REF!</v>
      </c>
      <c r="E155" s="51">
        <f t="shared" si="71"/>
        <v>5.55</v>
      </c>
      <c r="F155" s="51">
        <f t="shared" si="72"/>
        <v>0</v>
      </c>
      <c r="G155" s="75"/>
      <c r="H155" s="107">
        <v>7.9</v>
      </c>
      <c r="I155" s="119">
        <f t="shared" si="73"/>
        <v>0</v>
      </c>
      <c r="J155" s="124">
        <v>7.24</v>
      </c>
      <c r="K155" s="125">
        <f t="shared" si="74"/>
        <v>0</v>
      </c>
      <c r="L155" s="130" t="s">
        <v>67</v>
      </c>
      <c r="M155" s="131" t="e">
        <f t="shared" si="75"/>
        <v>#VALUE!</v>
      </c>
      <c r="N155" s="136" t="s">
        <v>67</v>
      </c>
      <c r="O155" s="137" t="e">
        <f t="shared" si="76"/>
        <v>#VALUE!</v>
      </c>
      <c r="P155" s="76" t="s">
        <v>67</v>
      </c>
      <c r="Q155" s="52" t="e">
        <f t="shared" si="77"/>
        <v>#VALUE!</v>
      </c>
      <c r="R155" s="77" t="s">
        <v>67</v>
      </c>
      <c r="S155" s="54" t="e">
        <f t="shared" si="78"/>
        <v>#VALUE!</v>
      </c>
      <c r="T155" s="113">
        <v>5.55</v>
      </c>
      <c r="U155" s="114">
        <f t="shared" si="79"/>
        <v>0</v>
      </c>
      <c r="V155" s="107">
        <v>7.99</v>
      </c>
      <c r="W155" s="108">
        <f t="shared" si="80"/>
        <v>0</v>
      </c>
      <c r="X155" s="102" t="s">
        <v>67</v>
      </c>
      <c r="Y155" s="103" t="e">
        <f t="shared" si="81"/>
        <v>#VALUE!</v>
      </c>
      <c r="Z155" s="163" t="s">
        <v>67</v>
      </c>
      <c r="AA155" s="164" t="e">
        <f t="shared" si="82"/>
        <v>#VALUE!</v>
      </c>
      <c r="AB155" s="142">
        <v>6.4</v>
      </c>
      <c r="AC155" s="143">
        <f t="shared" si="62"/>
        <v>0</v>
      </c>
      <c r="AD155" s="176" t="s">
        <v>67</v>
      </c>
      <c r="AE155" s="177" t="e">
        <f t="shared" si="63"/>
        <v>#VALUE!</v>
      </c>
      <c r="AF155" s="154" t="s">
        <v>67</v>
      </c>
      <c r="AG155" s="155" t="e">
        <f t="shared" si="64"/>
        <v>#VALUE!</v>
      </c>
      <c r="AH155" s="158">
        <v>7.9</v>
      </c>
      <c r="AI155" s="131">
        <f t="shared" si="65"/>
        <v>0</v>
      </c>
      <c r="AJ155" s="182" t="s">
        <v>67</v>
      </c>
      <c r="AK155" s="183" t="e">
        <f t="shared" si="66"/>
        <v>#VALUE!</v>
      </c>
      <c r="AL155" s="76" t="s">
        <v>67</v>
      </c>
      <c r="AM155" s="52" t="e">
        <f t="shared" si="67"/>
        <v>#VALUE!</v>
      </c>
      <c r="AN155" s="170" t="s">
        <v>67</v>
      </c>
      <c r="AO155" s="171" t="e">
        <f t="shared" si="68"/>
        <v>#VALUE!</v>
      </c>
      <c r="AP155" s="148" t="s">
        <v>67</v>
      </c>
      <c r="AQ155" s="149" t="e">
        <f t="shared" si="69"/>
        <v>#VALUE!</v>
      </c>
      <c r="AR155" s="148" t="s">
        <v>67</v>
      </c>
      <c r="AS155" s="149" t="e">
        <f t="shared" si="70"/>
        <v>#VALUE!</v>
      </c>
      <c r="AT155" s="237"/>
      <c r="AU155" s="238"/>
    </row>
    <row r="156" spans="1:47" x14ac:dyDescent="0.25">
      <c r="A156" s="55" t="e">
        <f>IF(ORÇAMENTO!#REF!="","",(ORÇAMENTO!#REF!))</f>
        <v>#REF!</v>
      </c>
      <c r="B156" s="56" t="e">
        <f>IF(ORÇAMENTO!#REF!="","",(ORÇAMENTO!#REF!))</f>
        <v>#REF!</v>
      </c>
      <c r="C156" s="47"/>
      <c r="D156" s="47" t="e">
        <f>IF(ORÇAMENTO!#REF!="","",(ORÇAMENTO!#REF!))</f>
        <v>#REF!</v>
      </c>
      <c r="E156" s="51">
        <f t="shared" si="71"/>
        <v>5.55</v>
      </c>
      <c r="F156" s="51">
        <f t="shared" si="72"/>
        <v>0</v>
      </c>
      <c r="G156" s="75"/>
      <c r="H156" s="107">
        <v>7.9</v>
      </c>
      <c r="I156" s="119">
        <f t="shared" si="73"/>
        <v>0</v>
      </c>
      <c r="J156" s="124">
        <v>7.24</v>
      </c>
      <c r="K156" s="125">
        <f t="shared" si="74"/>
        <v>0</v>
      </c>
      <c r="L156" s="130" t="s">
        <v>67</v>
      </c>
      <c r="M156" s="131" t="e">
        <f t="shared" si="75"/>
        <v>#VALUE!</v>
      </c>
      <c r="N156" s="136" t="s">
        <v>67</v>
      </c>
      <c r="O156" s="137" t="e">
        <f t="shared" si="76"/>
        <v>#VALUE!</v>
      </c>
      <c r="P156" s="76" t="s">
        <v>67</v>
      </c>
      <c r="Q156" s="52" t="e">
        <f t="shared" si="77"/>
        <v>#VALUE!</v>
      </c>
      <c r="R156" s="77" t="s">
        <v>67</v>
      </c>
      <c r="S156" s="53" t="e">
        <f t="shared" si="78"/>
        <v>#VALUE!</v>
      </c>
      <c r="T156" s="113">
        <v>5.55</v>
      </c>
      <c r="U156" s="114">
        <f t="shared" si="79"/>
        <v>0</v>
      </c>
      <c r="V156" s="107">
        <v>7.99</v>
      </c>
      <c r="W156" s="108">
        <f t="shared" si="80"/>
        <v>0</v>
      </c>
      <c r="X156" s="102" t="s">
        <v>67</v>
      </c>
      <c r="Y156" s="103" t="e">
        <f t="shared" si="81"/>
        <v>#VALUE!</v>
      </c>
      <c r="Z156" s="163" t="s">
        <v>67</v>
      </c>
      <c r="AA156" s="164" t="e">
        <f t="shared" si="82"/>
        <v>#VALUE!</v>
      </c>
      <c r="AB156" s="142">
        <v>6.4</v>
      </c>
      <c r="AC156" s="143">
        <f t="shared" si="62"/>
        <v>0</v>
      </c>
      <c r="AD156" s="176" t="s">
        <v>67</v>
      </c>
      <c r="AE156" s="177" t="e">
        <f t="shared" si="63"/>
        <v>#VALUE!</v>
      </c>
      <c r="AF156" s="154" t="s">
        <v>67</v>
      </c>
      <c r="AG156" s="155" t="e">
        <f t="shared" si="64"/>
        <v>#VALUE!</v>
      </c>
      <c r="AH156" s="158">
        <v>7.9</v>
      </c>
      <c r="AI156" s="131">
        <f t="shared" si="65"/>
        <v>0</v>
      </c>
      <c r="AJ156" s="182" t="s">
        <v>67</v>
      </c>
      <c r="AK156" s="183" t="e">
        <f t="shared" si="66"/>
        <v>#VALUE!</v>
      </c>
      <c r="AL156" s="76" t="s">
        <v>67</v>
      </c>
      <c r="AM156" s="52" t="e">
        <f t="shared" si="67"/>
        <v>#VALUE!</v>
      </c>
      <c r="AN156" s="170" t="s">
        <v>67</v>
      </c>
      <c r="AO156" s="171" t="e">
        <f t="shared" si="68"/>
        <v>#VALUE!</v>
      </c>
      <c r="AP156" s="148" t="s">
        <v>67</v>
      </c>
      <c r="AQ156" s="149" t="e">
        <f t="shared" si="69"/>
        <v>#VALUE!</v>
      </c>
      <c r="AR156" s="148" t="s">
        <v>67</v>
      </c>
      <c r="AS156" s="149" t="e">
        <f t="shared" si="70"/>
        <v>#VALUE!</v>
      </c>
      <c r="AT156" s="237"/>
      <c r="AU156" s="238"/>
    </row>
    <row r="157" spans="1:47" x14ac:dyDescent="0.25">
      <c r="A157" s="55" t="e">
        <f>IF(ORÇAMENTO!#REF!="","",(ORÇAMENTO!#REF!))</f>
        <v>#REF!</v>
      </c>
      <c r="B157" s="56" t="e">
        <f>IF(ORÇAMENTO!#REF!="","",(ORÇAMENTO!#REF!))</f>
        <v>#REF!</v>
      </c>
      <c r="C157" s="47"/>
      <c r="D157" s="47" t="e">
        <f>IF(ORÇAMENTO!#REF!="","",(ORÇAMENTO!#REF!))</f>
        <v>#REF!</v>
      </c>
      <c r="E157" s="51">
        <f t="shared" si="71"/>
        <v>23</v>
      </c>
      <c r="F157" s="51">
        <f t="shared" si="72"/>
        <v>0</v>
      </c>
      <c r="G157" s="75"/>
      <c r="H157" s="107">
        <v>24.9</v>
      </c>
      <c r="I157" s="119">
        <f t="shared" si="73"/>
        <v>0</v>
      </c>
      <c r="J157" s="124">
        <v>25.52</v>
      </c>
      <c r="K157" s="125">
        <f t="shared" si="74"/>
        <v>0</v>
      </c>
      <c r="L157" s="130" t="s">
        <v>67</v>
      </c>
      <c r="M157" s="131" t="e">
        <f t="shared" si="75"/>
        <v>#VALUE!</v>
      </c>
      <c r="N157" s="136" t="s">
        <v>67</v>
      </c>
      <c r="O157" s="137" t="e">
        <f t="shared" si="76"/>
        <v>#VALUE!</v>
      </c>
      <c r="P157" s="76" t="s">
        <v>67</v>
      </c>
      <c r="Q157" s="52" t="e">
        <f t="shared" si="77"/>
        <v>#VALUE!</v>
      </c>
      <c r="R157" s="77" t="s">
        <v>67</v>
      </c>
      <c r="S157" s="54" t="e">
        <f t="shared" si="78"/>
        <v>#VALUE!</v>
      </c>
      <c r="T157" s="113">
        <v>23</v>
      </c>
      <c r="U157" s="114">
        <f t="shared" si="79"/>
        <v>0</v>
      </c>
      <c r="V157" s="107">
        <v>27.99</v>
      </c>
      <c r="W157" s="108">
        <f t="shared" si="80"/>
        <v>0</v>
      </c>
      <c r="X157" s="102" t="s">
        <v>67</v>
      </c>
      <c r="Y157" s="103" t="e">
        <f t="shared" si="81"/>
        <v>#VALUE!</v>
      </c>
      <c r="Z157" s="163" t="s">
        <v>67</v>
      </c>
      <c r="AA157" s="164" t="e">
        <f t="shared" si="82"/>
        <v>#VALUE!</v>
      </c>
      <c r="AB157" s="142">
        <v>23.5</v>
      </c>
      <c r="AC157" s="143">
        <f t="shared" si="62"/>
        <v>0</v>
      </c>
      <c r="AD157" s="176" t="s">
        <v>67</v>
      </c>
      <c r="AE157" s="177" t="e">
        <f t="shared" si="63"/>
        <v>#VALUE!</v>
      </c>
      <c r="AF157" s="154" t="s">
        <v>67</v>
      </c>
      <c r="AG157" s="155" t="e">
        <f t="shared" si="64"/>
        <v>#VALUE!</v>
      </c>
      <c r="AH157" s="158">
        <v>29.9</v>
      </c>
      <c r="AI157" s="131">
        <f t="shared" si="65"/>
        <v>0</v>
      </c>
      <c r="AJ157" s="182" t="s">
        <v>67</v>
      </c>
      <c r="AK157" s="183" t="e">
        <f t="shared" si="66"/>
        <v>#VALUE!</v>
      </c>
      <c r="AL157" s="76" t="s">
        <v>67</v>
      </c>
      <c r="AM157" s="52" t="e">
        <f t="shared" si="67"/>
        <v>#VALUE!</v>
      </c>
      <c r="AN157" s="170" t="s">
        <v>67</v>
      </c>
      <c r="AO157" s="171" t="e">
        <f t="shared" si="68"/>
        <v>#VALUE!</v>
      </c>
      <c r="AP157" s="148" t="s">
        <v>67</v>
      </c>
      <c r="AQ157" s="149" t="e">
        <f t="shared" si="69"/>
        <v>#VALUE!</v>
      </c>
      <c r="AR157" s="148" t="s">
        <v>67</v>
      </c>
      <c r="AS157" s="149" t="e">
        <f t="shared" si="70"/>
        <v>#VALUE!</v>
      </c>
      <c r="AT157" s="237"/>
      <c r="AU157" s="238"/>
    </row>
    <row r="158" spans="1:47" x14ac:dyDescent="0.25">
      <c r="A158" s="55" t="e">
        <f>IF(ORÇAMENTO!#REF!="","",(ORÇAMENTO!#REF!))</f>
        <v>#REF!</v>
      </c>
      <c r="B158" s="56" t="e">
        <f>IF(ORÇAMENTO!#REF!="","",(ORÇAMENTO!#REF!))</f>
        <v>#REF!</v>
      </c>
      <c r="C158" s="47"/>
      <c r="D158" s="47" t="e">
        <f>IF(ORÇAMENTO!#REF!="","",(ORÇAMENTO!#REF!))</f>
        <v>#REF!</v>
      </c>
      <c r="E158" s="51">
        <f t="shared" si="71"/>
        <v>1.04</v>
      </c>
      <c r="F158" s="51">
        <f t="shared" si="72"/>
        <v>0</v>
      </c>
      <c r="G158" s="75"/>
      <c r="H158" s="107">
        <v>1.04</v>
      </c>
      <c r="I158" s="119">
        <f t="shared" si="73"/>
        <v>0</v>
      </c>
      <c r="J158" s="124">
        <v>1.28</v>
      </c>
      <c r="K158" s="125">
        <f t="shared" si="74"/>
        <v>0</v>
      </c>
      <c r="L158" s="130" t="s">
        <v>67</v>
      </c>
      <c r="M158" s="131" t="e">
        <f t="shared" si="75"/>
        <v>#VALUE!</v>
      </c>
      <c r="N158" s="136" t="s">
        <v>67</v>
      </c>
      <c r="O158" s="137" t="e">
        <f t="shared" si="76"/>
        <v>#VALUE!</v>
      </c>
      <c r="P158" s="76" t="s">
        <v>67</v>
      </c>
      <c r="Q158" s="52" t="e">
        <f t="shared" si="77"/>
        <v>#VALUE!</v>
      </c>
      <c r="R158" s="77" t="s">
        <v>67</v>
      </c>
      <c r="S158" s="53" t="e">
        <f t="shared" si="78"/>
        <v>#VALUE!</v>
      </c>
      <c r="T158" s="113">
        <v>1.2449999999999999</v>
      </c>
      <c r="U158" s="114">
        <f t="shared" si="79"/>
        <v>0</v>
      </c>
      <c r="V158" s="107">
        <v>1.34</v>
      </c>
      <c r="W158" s="108">
        <f t="shared" si="80"/>
        <v>0</v>
      </c>
      <c r="X158" s="102" t="s">
        <v>67</v>
      </c>
      <c r="Y158" s="103" t="e">
        <f t="shared" si="81"/>
        <v>#VALUE!</v>
      </c>
      <c r="Z158" s="163" t="s">
        <v>67</v>
      </c>
      <c r="AA158" s="164" t="e">
        <f t="shared" si="82"/>
        <v>#VALUE!</v>
      </c>
      <c r="AB158" s="142">
        <v>1.38</v>
      </c>
      <c r="AC158" s="143">
        <f t="shared" si="62"/>
        <v>0</v>
      </c>
      <c r="AD158" s="176" t="s">
        <v>67</v>
      </c>
      <c r="AE158" s="177" t="e">
        <f t="shared" si="63"/>
        <v>#VALUE!</v>
      </c>
      <c r="AF158" s="154" t="s">
        <v>67</v>
      </c>
      <c r="AG158" s="155" t="e">
        <f t="shared" si="64"/>
        <v>#VALUE!</v>
      </c>
      <c r="AH158" s="158">
        <v>1.5</v>
      </c>
      <c r="AI158" s="131">
        <f t="shared" si="65"/>
        <v>0</v>
      </c>
      <c r="AJ158" s="182" t="s">
        <v>67</v>
      </c>
      <c r="AK158" s="183" t="e">
        <f t="shared" si="66"/>
        <v>#VALUE!</v>
      </c>
      <c r="AL158" s="76" t="s">
        <v>67</v>
      </c>
      <c r="AM158" s="52" t="e">
        <f t="shared" si="67"/>
        <v>#VALUE!</v>
      </c>
      <c r="AN158" s="170" t="s">
        <v>67</v>
      </c>
      <c r="AO158" s="171" t="e">
        <f t="shared" si="68"/>
        <v>#VALUE!</v>
      </c>
      <c r="AP158" s="148" t="s">
        <v>67</v>
      </c>
      <c r="AQ158" s="149" t="e">
        <f t="shared" si="69"/>
        <v>#VALUE!</v>
      </c>
      <c r="AR158" s="148" t="s">
        <v>67</v>
      </c>
      <c r="AS158" s="149" t="e">
        <f t="shared" si="70"/>
        <v>#VALUE!</v>
      </c>
      <c r="AT158" s="237"/>
      <c r="AU158" s="238"/>
    </row>
    <row r="159" spans="1:47" x14ac:dyDescent="0.25">
      <c r="A159" s="55" t="e">
        <f>IF(ORÇAMENTO!#REF!="","",(ORÇAMENTO!#REF!))</f>
        <v>#REF!</v>
      </c>
      <c r="B159" s="56" t="e">
        <f>IF(ORÇAMENTO!#REF!="","",(ORÇAMENTO!#REF!))</f>
        <v>#REF!</v>
      </c>
      <c r="C159" s="47"/>
      <c r="D159" s="47" t="e">
        <f>IF(ORÇAMENTO!#REF!="","",(ORÇAMENTO!#REF!))</f>
        <v>#REF!</v>
      </c>
      <c r="E159" s="51">
        <f t="shared" si="71"/>
        <v>1.04</v>
      </c>
      <c r="F159" s="51">
        <f t="shared" si="72"/>
        <v>0</v>
      </c>
      <c r="G159" s="75"/>
      <c r="H159" s="107">
        <v>1.04</v>
      </c>
      <c r="I159" s="119">
        <f t="shared" si="73"/>
        <v>0</v>
      </c>
      <c r="J159" s="124">
        <v>1.28</v>
      </c>
      <c r="K159" s="125">
        <f t="shared" si="74"/>
        <v>0</v>
      </c>
      <c r="L159" s="130" t="s">
        <v>67</v>
      </c>
      <c r="M159" s="131" t="e">
        <f t="shared" si="75"/>
        <v>#VALUE!</v>
      </c>
      <c r="N159" s="136" t="s">
        <v>67</v>
      </c>
      <c r="O159" s="137" t="e">
        <f t="shared" si="76"/>
        <v>#VALUE!</v>
      </c>
      <c r="P159" s="76" t="s">
        <v>67</v>
      </c>
      <c r="Q159" s="52" t="e">
        <f t="shared" si="77"/>
        <v>#VALUE!</v>
      </c>
      <c r="R159" s="77" t="s">
        <v>67</v>
      </c>
      <c r="S159" s="53" t="e">
        <f t="shared" si="78"/>
        <v>#VALUE!</v>
      </c>
      <c r="T159" s="113">
        <v>1.2449999999999999</v>
      </c>
      <c r="U159" s="114">
        <f t="shared" si="79"/>
        <v>0</v>
      </c>
      <c r="V159" s="107">
        <v>1.34</v>
      </c>
      <c r="W159" s="108">
        <f t="shared" si="80"/>
        <v>0</v>
      </c>
      <c r="X159" s="102" t="s">
        <v>67</v>
      </c>
      <c r="Y159" s="103" t="e">
        <f t="shared" si="81"/>
        <v>#VALUE!</v>
      </c>
      <c r="Z159" s="163" t="s">
        <v>67</v>
      </c>
      <c r="AA159" s="164" t="e">
        <f t="shared" si="82"/>
        <v>#VALUE!</v>
      </c>
      <c r="AB159" s="142">
        <v>1.38</v>
      </c>
      <c r="AC159" s="143">
        <f t="shared" si="62"/>
        <v>0</v>
      </c>
      <c r="AD159" s="176" t="s">
        <v>67</v>
      </c>
      <c r="AE159" s="177" t="e">
        <f t="shared" si="63"/>
        <v>#VALUE!</v>
      </c>
      <c r="AF159" s="154" t="s">
        <v>67</v>
      </c>
      <c r="AG159" s="155" t="e">
        <f t="shared" si="64"/>
        <v>#VALUE!</v>
      </c>
      <c r="AH159" s="158">
        <v>1.5</v>
      </c>
      <c r="AI159" s="131">
        <f t="shared" si="65"/>
        <v>0</v>
      </c>
      <c r="AJ159" s="182" t="s">
        <v>67</v>
      </c>
      <c r="AK159" s="183" t="e">
        <f t="shared" si="66"/>
        <v>#VALUE!</v>
      </c>
      <c r="AL159" s="76" t="s">
        <v>67</v>
      </c>
      <c r="AM159" s="52" t="e">
        <f t="shared" si="67"/>
        <v>#VALUE!</v>
      </c>
      <c r="AN159" s="170" t="s">
        <v>67</v>
      </c>
      <c r="AO159" s="171" t="e">
        <f t="shared" si="68"/>
        <v>#VALUE!</v>
      </c>
      <c r="AP159" s="148" t="s">
        <v>67</v>
      </c>
      <c r="AQ159" s="149" t="e">
        <f t="shared" si="69"/>
        <v>#VALUE!</v>
      </c>
      <c r="AR159" s="148" t="s">
        <v>67</v>
      </c>
      <c r="AS159" s="149" t="e">
        <f t="shared" si="70"/>
        <v>#VALUE!</v>
      </c>
      <c r="AT159" s="237"/>
      <c r="AU159" s="238"/>
    </row>
    <row r="160" spans="1:47" x14ac:dyDescent="0.25">
      <c r="A160" s="55" t="e">
        <f>IF(ORÇAMENTO!#REF!="","",(ORÇAMENTO!#REF!))</f>
        <v>#REF!</v>
      </c>
      <c r="B160" s="56" t="e">
        <f>IF(ORÇAMENTO!#REF!="","",(ORÇAMENTO!#REF!))</f>
        <v>#REF!</v>
      </c>
      <c r="C160" s="47"/>
      <c r="D160" s="47" t="e">
        <f>IF(ORÇAMENTO!#REF!="","",(ORÇAMENTO!#REF!))</f>
        <v>#REF!</v>
      </c>
      <c r="E160" s="51">
        <f t="shared" si="71"/>
        <v>1.04</v>
      </c>
      <c r="F160" s="51">
        <f t="shared" si="72"/>
        <v>0</v>
      </c>
      <c r="G160" s="75"/>
      <c r="H160" s="107">
        <v>1.04</v>
      </c>
      <c r="I160" s="119">
        <f t="shared" si="73"/>
        <v>0</v>
      </c>
      <c r="J160" s="124">
        <v>1.28</v>
      </c>
      <c r="K160" s="125">
        <f t="shared" si="74"/>
        <v>0</v>
      </c>
      <c r="L160" s="130" t="s">
        <v>67</v>
      </c>
      <c r="M160" s="131" t="e">
        <f t="shared" si="75"/>
        <v>#VALUE!</v>
      </c>
      <c r="N160" s="136" t="s">
        <v>67</v>
      </c>
      <c r="O160" s="137" t="e">
        <f t="shared" si="76"/>
        <v>#VALUE!</v>
      </c>
      <c r="P160" s="76" t="s">
        <v>67</v>
      </c>
      <c r="Q160" s="52" t="e">
        <f t="shared" si="77"/>
        <v>#VALUE!</v>
      </c>
      <c r="R160" s="77" t="s">
        <v>67</v>
      </c>
      <c r="S160" s="53" t="e">
        <f t="shared" si="78"/>
        <v>#VALUE!</v>
      </c>
      <c r="T160" s="113">
        <v>1.2449999999999999</v>
      </c>
      <c r="U160" s="114">
        <f t="shared" si="79"/>
        <v>0</v>
      </c>
      <c r="V160" s="107">
        <v>1.34</v>
      </c>
      <c r="W160" s="108">
        <f t="shared" si="80"/>
        <v>0</v>
      </c>
      <c r="X160" s="102" t="s">
        <v>67</v>
      </c>
      <c r="Y160" s="103" t="e">
        <f t="shared" si="81"/>
        <v>#VALUE!</v>
      </c>
      <c r="Z160" s="163" t="s">
        <v>67</v>
      </c>
      <c r="AA160" s="164" t="e">
        <f t="shared" si="82"/>
        <v>#VALUE!</v>
      </c>
      <c r="AB160" s="142">
        <v>1.38</v>
      </c>
      <c r="AC160" s="143">
        <f t="shared" si="62"/>
        <v>0</v>
      </c>
      <c r="AD160" s="176" t="s">
        <v>67</v>
      </c>
      <c r="AE160" s="177" t="e">
        <f t="shared" si="63"/>
        <v>#VALUE!</v>
      </c>
      <c r="AF160" s="154" t="s">
        <v>67</v>
      </c>
      <c r="AG160" s="155" t="e">
        <f t="shared" si="64"/>
        <v>#VALUE!</v>
      </c>
      <c r="AH160" s="158">
        <v>1.5</v>
      </c>
      <c r="AI160" s="131">
        <f t="shared" si="65"/>
        <v>0</v>
      </c>
      <c r="AJ160" s="182" t="s">
        <v>67</v>
      </c>
      <c r="AK160" s="183" t="e">
        <f t="shared" si="66"/>
        <v>#VALUE!</v>
      </c>
      <c r="AL160" s="76" t="s">
        <v>67</v>
      </c>
      <c r="AM160" s="52" t="e">
        <f t="shared" si="67"/>
        <v>#VALUE!</v>
      </c>
      <c r="AN160" s="170" t="s">
        <v>67</v>
      </c>
      <c r="AO160" s="171" t="e">
        <f t="shared" si="68"/>
        <v>#VALUE!</v>
      </c>
      <c r="AP160" s="148" t="s">
        <v>67</v>
      </c>
      <c r="AQ160" s="149" t="e">
        <f t="shared" si="69"/>
        <v>#VALUE!</v>
      </c>
      <c r="AR160" s="148" t="s">
        <v>67</v>
      </c>
      <c r="AS160" s="149" t="e">
        <f t="shared" si="70"/>
        <v>#VALUE!</v>
      </c>
      <c r="AT160" s="237"/>
      <c r="AU160" s="238"/>
    </row>
    <row r="161" spans="1:47" x14ac:dyDescent="0.25">
      <c r="A161" s="55" t="e">
        <f>IF(ORÇAMENTO!#REF!="","",(ORÇAMENTO!#REF!))</f>
        <v>#REF!</v>
      </c>
      <c r="B161" s="56" t="e">
        <f>IF(ORÇAMENTO!#REF!="","",(ORÇAMENTO!#REF!))</f>
        <v>#REF!</v>
      </c>
      <c r="C161" s="47"/>
      <c r="D161" s="47" t="e">
        <f>IF(ORÇAMENTO!#REF!="","",(ORÇAMENTO!#REF!))</f>
        <v>#REF!</v>
      </c>
      <c r="E161" s="51">
        <f t="shared" si="71"/>
        <v>1.04</v>
      </c>
      <c r="F161" s="51">
        <f t="shared" si="72"/>
        <v>0</v>
      </c>
      <c r="G161" s="75"/>
      <c r="H161" s="107">
        <v>1.04</v>
      </c>
      <c r="I161" s="119">
        <f t="shared" si="73"/>
        <v>0</v>
      </c>
      <c r="J161" s="124">
        <v>1.28</v>
      </c>
      <c r="K161" s="125">
        <f t="shared" si="74"/>
        <v>0</v>
      </c>
      <c r="L161" s="130" t="s">
        <v>67</v>
      </c>
      <c r="M161" s="131" t="e">
        <f t="shared" si="75"/>
        <v>#VALUE!</v>
      </c>
      <c r="N161" s="136" t="s">
        <v>67</v>
      </c>
      <c r="O161" s="137" t="e">
        <f t="shared" si="76"/>
        <v>#VALUE!</v>
      </c>
      <c r="P161" s="76" t="s">
        <v>67</v>
      </c>
      <c r="Q161" s="52" t="e">
        <f t="shared" si="77"/>
        <v>#VALUE!</v>
      </c>
      <c r="R161" s="77" t="s">
        <v>67</v>
      </c>
      <c r="S161" s="54" t="e">
        <f t="shared" si="78"/>
        <v>#VALUE!</v>
      </c>
      <c r="T161" s="113">
        <v>1.2449999999999999</v>
      </c>
      <c r="U161" s="114">
        <f t="shared" si="79"/>
        <v>0</v>
      </c>
      <c r="V161" s="107">
        <v>1.34</v>
      </c>
      <c r="W161" s="108">
        <f t="shared" si="80"/>
        <v>0</v>
      </c>
      <c r="X161" s="102" t="s">
        <v>67</v>
      </c>
      <c r="Y161" s="103" t="e">
        <f t="shared" si="81"/>
        <v>#VALUE!</v>
      </c>
      <c r="Z161" s="163" t="s">
        <v>67</v>
      </c>
      <c r="AA161" s="164" t="e">
        <f t="shared" si="82"/>
        <v>#VALUE!</v>
      </c>
      <c r="AB161" s="142">
        <v>1.38</v>
      </c>
      <c r="AC161" s="143">
        <f t="shared" si="62"/>
        <v>0</v>
      </c>
      <c r="AD161" s="176" t="s">
        <v>67</v>
      </c>
      <c r="AE161" s="177" t="e">
        <f t="shared" si="63"/>
        <v>#VALUE!</v>
      </c>
      <c r="AF161" s="154" t="s">
        <v>67</v>
      </c>
      <c r="AG161" s="155" t="e">
        <f t="shared" si="64"/>
        <v>#VALUE!</v>
      </c>
      <c r="AH161" s="158">
        <v>1.5</v>
      </c>
      <c r="AI161" s="131">
        <f t="shared" si="65"/>
        <v>0</v>
      </c>
      <c r="AJ161" s="182" t="s">
        <v>67</v>
      </c>
      <c r="AK161" s="183" t="e">
        <f t="shared" si="66"/>
        <v>#VALUE!</v>
      </c>
      <c r="AL161" s="76" t="s">
        <v>67</v>
      </c>
      <c r="AM161" s="52" t="e">
        <f t="shared" si="67"/>
        <v>#VALUE!</v>
      </c>
      <c r="AN161" s="170" t="s">
        <v>67</v>
      </c>
      <c r="AO161" s="171" t="e">
        <f t="shared" si="68"/>
        <v>#VALUE!</v>
      </c>
      <c r="AP161" s="148" t="s">
        <v>67</v>
      </c>
      <c r="AQ161" s="149" t="e">
        <f t="shared" si="69"/>
        <v>#VALUE!</v>
      </c>
      <c r="AR161" s="148" t="s">
        <v>67</v>
      </c>
      <c r="AS161" s="149" t="e">
        <f t="shared" si="70"/>
        <v>#VALUE!</v>
      </c>
      <c r="AT161" s="237"/>
      <c r="AU161" s="238"/>
    </row>
    <row r="162" spans="1:47" x14ac:dyDescent="0.25">
      <c r="A162" s="55" t="e">
        <f>IF(ORÇAMENTO!#REF!="","",(ORÇAMENTO!#REF!))</f>
        <v>#REF!</v>
      </c>
      <c r="B162" s="56" t="e">
        <f>IF(ORÇAMENTO!#REF!="","",(ORÇAMENTO!#REF!))</f>
        <v>#REF!</v>
      </c>
      <c r="C162" s="47"/>
      <c r="D162" s="47" t="e">
        <f>IF(ORÇAMENTO!#REF!="","",(ORÇAMENTO!#REF!))</f>
        <v>#REF!</v>
      </c>
      <c r="E162" s="51">
        <f t="shared" si="71"/>
        <v>1.04</v>
      </c>
      <c r="F162" s="51">
        <f t="shared" si="72"/>
        <v>0</v>
      </c>
      <c r="G162" s="75"/>
      <c r="H162" s="107">
        <v>1.04</v>
      </c>
      <c r="I162" s="119">
        <f t="shared" si="73"/>
        <v>0</v>
      </c>
      <c r="J162" s="124">
        <v>1.28</v>
      </c>
      <c r="K162" s="125">
        <f t="shared" si="74"/>
        <v>0</v>
      </c>
      <c r="L162" s="130" t="s">
        <v>67</v>
      </c>
      <c r="M162" s="131" t="e">
        <f t="shared" si="75"/>
        <v>#VALUE!</v>
      </c>
      <c r="N162" s="136" t="s">
        <v>67</v>
      </c>
      <c r="O162" s="137" t="e">
        <f t="shared" si="76"/>
        <v>#VALUE!</v>
      </c>
      <c r="P162" s="76" t="s">
        <v>67</v>
      </c>
      <c r="Q162" s="52" t="e">
        <f t="shared" si="77"/>
        <v>#VALUE!</v>
      </c>
      <c r="R162" s="77" t="s">
        <v>67</v>
      </c>
      <c r="S162" s="53" t="e">
        <f t="shared" si="78"/>
        <v>#VALUE!</v>
      </c>
      <c r="T162" s="113">
        <v>1.2449999999999999</v>
      </c>
      <c r="U162" s="114">
        <f t="shared" si="79"/>
        <v>0</v>
      </c>
      <c r="V162" s="107">
        <v>1.34</v>
      </c>
      <c r="W162" s="108">
        <f t="shared" si="80"/>
        <v>0</v>
      </c>
      <c r="X162" s="102" t="s">
        <v>67</v>
      </c>
      <c r="Y162" s="103" t="e">
        <f t="shared" si="81"/>
        <v>#VALUE!</v>
      </c>
      <c r="Z162" s="163" t="s">
        <v>67</v>
      </c>
      <c r="AA162" s="164" t="e">
        <f t="shared" si="82"/>
        <v>#VALUE!</v>
      </c>
      <c r="AB162" s="142">
        <v>1.38</v>
      </c>
      <c r="AC162" s="143">
        <f t="shared" si="62"/>
        <v>0</v>
      </c>
      <c r="AD162" s="176" t="s">
        <v>67</v>
      </c>
      <c r="AE162" s="177" t="e">
        <f t="shared" si="63"/>
        <v>#VALUE!</v>
      </c>
      <c r="AF162" s="154" t="s">
        <v>67</v>
      </c>
      <c r="AG162" s="155" t="e">
        <f t="shared" si="64"/>
        <v>#VALUE!</v>
      </c>
      <c r="AH162" s="158">
        <v>1.5</v>
      </c>
      <c r="AI162" s="131">
        <f t="shared" si="65"/>
        <v>0</v>
      </c>
      <c r="AJ162" s="182" t="s">
        <v>67</v>
      </c>
      <c r="AK162" s="183" t="e">
        <f t="shared" si="66"/>
        <v>#VALUE!</v>
      </c>
      <c r="AL162" s="76" t="s">
        <v>67</v>
      </c>
      <c r="AM162" s="52" t="e">
        <f t="shared" si="67"/>
        <v>#VALUE!</v>
      </c>
      <c r="AN162" s="170" t="s">
        <v>67</v>
      </c>
      <c r="AO162" s="171" t="e">
        <f t="shared" si="68"/>
        <v>#VALUE!</v>
      </c>
      <c r="AP162" s="148" t="s">
        <v>67</v>
      </c>
      <c r="AQ162" s="149" t="e">
        <f t="shared" si="69"/>
        <v>#VALUE!</v>
      </c>
      <c r="AR162" s="148" t="s">
        <v>67</v>
      </c>
      <c r="AS162" s="149" t="e">
        <f t="shared" si="70"/>
        <v>#VALUE!</v>
      </c>
      <c r="AT162" s="237"/>
      <c r="AU162" s="238"/>
    </row>
    <row r="163" spans="1:47" x14ac:dyDescent="0.25">
      <c r="A163" s="55" t="e">
        <f>IF(ORÇAMENTO!#REF!="","",(ORÇAMENTO!#REF!))</f>
        <v>#REF!</v>
      </c>
      <c r="B163" s="56" t="e">
        <f>IF(ORÇAMENTO!#REF!="","",(ORÇAMENTO!#REF!))</f>
        <v>#REF!</v>
      </c>
      <c r="C163" s="47"/>
      <c r="D163" s="47" t="e">
        <f>IF(ORÇAMENTO!#REF!="","",(ORÇAMENTO!#REF!))</f>
        <v>#REF!</v>
      </c>
      <c r="E163" s="51">
        <f t="shared" si="71"/>
        <v>1.04</v>
      </c>
      <c r="F163" s="51">
        <f t="shared" si="72"/>
        <v>0</v>
      </c>
      <c r="G163" s="75"/>
      <c r="H163" s="107">
        <v>1.04</v>
      </c>
      <c r="I163" s="119">
        <f t="shared" si="73"/>
        <v>0</v>
      </c>
      <c r="J163" s="124">
        <v>1.28</v>
      </c>
      <c r="K163" s="125">
        <f t="shared" si="74"/>
        <v>0</v>
      </c>
      <c r="L163" s="130" t="s">
        <v>67</v>
      </c>
      <c r="M163" s="131" t="e">
        <f t="shared" si="75"/>
        <v>#VALUE!</v>
      </c>
      <c r="N163" s="136" t="s">
        <v>67</v>
      </c>
      <c r="O163" s="137" t="e">
        <f t="shared" si="76"/>
        <v>#VALUE!</v>
      </c>
      <c r="P163" s="76" t="s">
        <v>67</v>
      </c>
      <c r="Q163" s="52" t="e">
        <f t="shared" si="77"/>
        <v>#VALUE!</v>
      </c>
      <c r="R163" s="77" t="s">
        <v>67</v>
      </c>
      <c r="S163" s="53" t="e">
        <f t="shared" si="78"/>
        <v>#VALUE!</v>
      </c>
      <c r="T163" s="113">
        <v>1.25</v>
      </c>
      <c r="U163" s="114">
        <f t="shared" si="79"/>
        <v>0</v>
      </c>
      <c r="V163" s="107">
        <v>1.34</v>
      </c>
      <c r="W163" s="108">
        <f t="shared" si="80"/>
        <v>0</v>
      </c>
      <c r="X163" s="102" t="s">
        <v>67</v>
      </c>
      <c r="Y163" s="103" t="e">
        <f t="shared" si="81"/>
        <v>#VALUE!</v>
      </c>
      <c r="Z163" s="163" t="s">
        <v>67</v>
      </c>
      <c r="AA163" s="164" t="e">
        <f t="shared" si="82"/>
        <v>#VALUE!</v>
      </c>
      <c r="AB163" s="142">
        <v>1.38</v>
      </c>
      <c r="AC163" s="143">
        <f t="shared" si="62"/>
        <v>0</v>
      </c>
      <c r="AD163" s="176" t="s">
        <v>67</v>
      </c>
      <c r="AE163" s="177" t="e">
        <f t="shared" si="63"/>
        <v>#VALUE!</v>
      </c>
      <c r="AF163" s="154" t="s">
        <v>67</v>
      </c>
      <c r="AG163" s="155" t="e">
        <f t="shared" si="64"/>
        <v>#VALUE!</v>
      </c>
      <c r="AH163" s="158">
        <v>1.5</v>
      </c>
      <c r="AI163" s="131">
        <f t="shared" si="65"/>
        <v>0</v>
      </c>
      <c r="AJ163" s="182" t="s">
        <v>67</v>
      </c>
      <c r="AK163" s="183" t="e">
        <f t="shared" si="66"/>
        <v>#VALUE!</v>
      </c>
      <c r="AL163" s="76" t="s">
        <v>67</v>
      </c>
      <c r="AM163" s="52" t="e">
        <f t="shared" si="67"/>
        <v>#VALUE!</v>
      </c>
      <c r="AN163" s="170" t="s">
        <v>67</v>
      </c>
      <c r="AO163" s="171" t="e">
        <f t="shared" si="68"/>
        <v>#VALUE!</v>
      </c>
      <c r="AP163" s="148" t="s">
        <v>67</v>
      </c>
      <c r="AQ163" s="149" t="e">
        <f t="shared" si="69"/>
        <v>#VALUE!</v>
      </c>
      <c r="AR163" s="148" t="s">
        <v>67</v>
      </c>
      <c r="AS163" s="149" t="e">
        <f t="shared" si="70"/>
        <v>#VALUE!</v>
      </c>
      <c r="AT163" s="237"/>
      <c r="AU163" s="238"/>
    </row>
    <row r="164" spans="1:47" x14ac:dyDescent="0.25">
      <c r="A164" s="55" t="e">
        <f>IF(ORÇAMENTO!#REF!="","",(ORÇAMENTO!#REF!))</f>
        <v>#REF!</v>
      </c>
      <c r="B164" s="56" t="e">
        <f>IF(ORÇAMENTO!#REF!="","",(ORÇAMENTO!#REF!))</f>
        <v>#REF!</v>
      </c>
      <c r="C164" s="47"/>
      <c r="D164" s="47" t="e">
        <f>IF(ORÇAMENTO!#REF!="","",(ORÇAMENTO!#REF!))</f>
        <v>#REF!</v>
      </c>
      <c r="E164" s="51">
        <f t="shared" si="71"/>
        <v>0.96</v>
      </c>
      <c r="F164" s="51">
        <f t="shared" si="72"/>
        <v>0</v>
      </c>
      <c r="G164" s="75"/>
      <c r="H164" s="107">
        <v>1</v>
      </c>
      <c r="I164" s="119">
        <f t="shared" si="73"/>
        <v>0</v>
      </c>
      <c r="J164" s="124">
        <v>0.96</v>
      </c>
      <c r="K164" s="125">
        <f t="shared" si="74"/>
        <v>0</v>
      </c>
      <c r="L164" s="130" t="s">
        <v>67</v>
      </c>
      <c r="M164" s="131" t="e">
        <f t="shared" si="75"/>
        <v>#VALUE!</v>
      </c>
      <c r="N164" s="136" t="s">
        <v>67</v>
      </c>
      <c r="O164" s="137" t="e">
        <f t="shared" si="76"/>
        <v>#VALUE!</v>
      </c>
      <c r="P164" s="76" t="s">
        <v>67</v>
      </c>
      <c r="Q164" s="52" t="e">
        <f t="shared" si="77"/>
        <v>#VALUE!</v>
      </c>
      <c r="R164" s="77" t="s">
        <v>67</v>
      </c>
      <c r="S164" s="53" t="e">
        <f t="shared" si="78"/>
        <v>#VALUE!</v>
      </c>
      <c r="T164" s="113">
        <v>1.0649999999999999</v>
      </c>
      <c r="U164" s="114">
        <f t="shared" si="79"/>
        <v>0</v>
      </c>
      <c r="V164" s="107">
        <v>1.34</v>
      </c>
      <c r="W164" s="108">
        <f t="shared" si="80"/>
        <v>0</v>
      </c>
      <c r="X164" s="102" t="s">
        <v>67</v>
      </c>
      <c r="Y164" s="103" t="e">
        <f t="shared" si="81"/>
        <v>#VALUE!</v>
      </c>
      <c r="Z164" s="163" t="s">
        <v>67</v>
      </c>
      <c r="AA164" s="164" t="e">
        <f t="shared" si="82"/>
        <v>#VALUE!</v>
      </c>
      <c r="AB164" s="142">
        <v>1.1000000000000001</v>
      </c>
      <c r="AC164" s="143">
        <f t="shared" si="62"/>
        <v>0</v>
      </c>
      <c r="AD164" s="176" t="s">
        <v>67</v>
      </c>
      <c r="AE164" s="177" t="e">
        <f t="shared" si="63"/>
        <v>#VALUE!</v>
      </c>
      <c r="AF164" s="154" t="s">
        <v>67</v>
      </c>
      <c r="AG164" s="155" t="e">
        <f t="shared" si="64"/>
        <v>#VALUE!</v>
      </c>
      <c r="AH164" s="158">
        <v>1</v>
      </c>
      <c r="AI164" s="131">
        <f t="shared" si="65"/>
        <v>0</v>
      </c>
      <c r="AJ164" s="182" t="s">
        <v>67</v>
      </c>
      <c r="AK164" s="183" t="e">
        <f t="shared" si="66"/>
        <v>#VALUE!</v>
      </c>
      <c r="AL164" s="76" t="s">
        <v>67</v>
      </c>
      <c r="AM164" s="52" t="e">
        <f t="shared" si="67"/>
        <v>#VALUE!</v>
      </c>
      <c r="AN164" s="170" t="s">
        <v>67</v>
      </c>
      <c r="AO164" s="171" t="e">
        <f t="shared" si="68"/>
        <v>#VALUE!</v>
      </c>
      <c r="AP164" s="148" t="s">
        <v>67</v>
      </c>
      <c r="AQ164" s="149" t="e">
        <f t="shared" si="69"/>
        <v>#VALUE!</v>
      </c>
      <c r="AR164" s="148" t="s">
        <v>67</v>
      </c>
      <c r="AS164" s="149" t="e">
        <f t="shared" si="70"/>
        <v>#VALUE!</v>
      </c>
      <c r="AT164" s="237"/>
      <c r="AU164" s="238"/>
    </row>
    <row r="165" spans="1:47" x14ac:dyDescent="0.25">
      <c r="A165" s="55" t="e">
        <f>IF(ORÇAMENTO!#REF!="","",(ORÇAMENTO!#REF!))</f>
        <v>#REF!</v>
      </c>
      <c r="B165" s="56" t="e">
        <f>IF(ORÇAMENTO!#REF!="","",(ORÇAMENTO!#REF!))</f>
        <v>#REF!</v>
      </c>
      <c r="C165" s="47"/>
      <c r="D165" s="47" t="e">
        <f>IF(ORÇAMENTO!#REF!="","",(ORÇAMENTO!#REF!))</f>
        <v>#REF!</v>
      </c>
      <c r="E165" s="51">
        <f t="shared" si="71"/>
        <v>0.76</v>
      </c>
      <c r="F165" s="51">
        <f t="shared" si="72"/>
        <v>0</v>
      </c>
      <c r="G165" s="75"/>
      <c r="H165" s="107">
        <v>1</v>
      </c>
      <c r="I165" s="119">
        <f t="shared" si="73"/>
        <v>0</v>
      </c>
      <c r="J165" s="124">
        <v>0.76</v>
      </c>
      <c r="K165" s="125">
        <f t="shared" si="74"/>
        <v>0</v>
      </c>
      <c r="L165" s="130" t="s">
        <v>67</v>
      </c>
      <c r="M165" s="131" t="e">
        <f t="shared" si="75"/>
        <v>#VALUE!</v>
      </c>
      <c r="N165" s="136" t="s">
        <v>67</v>
      </c>
      <c r="O165" s="137" t="e">
        <f t="shared" si="76"/>
        <v>#VALUE!</v>
      </c>
      <c r="P165" s="76" t="s">
        <v>67</v>
      </c>
      <c r="Q165" s="52" t="e">
        <f t="shared" si="77"/>
        <v>#VALUE!</v>
      </c>
      <c r="R165" s="77" t="s">
        <v>67</v>
      </c>
      <c r="S165" s="54" t="e">
        <f t="shared" si="78"/>
        <v>#VALUE!</v>
      </c>
      <c r="T165" s="113">
        <v>1.07</v>
      </c>
      <c r="U165" s="114">
        <f t="shared" si="79"/>
        <v>0</v>
      </c>
      <c r="V165" s="107">
        <v>1.34</v>
      </c>
      <c r="W165" s="108">
        <f t="shared" si="80"/>
        <v>0</v>
      </c>
      <c r="X165" s="102" t="s">
        <v>67</v>
      </c>
      <c r="Y165" s="103" t="e">
        <f t="shared" si="81"/>
        <v>#VALUE!</v>
      </c>
      <c r="Z165" s="163" t="s">
        <v>67</v>
      </c>
      <c r="AA165" s="164" t="e">
        <f t="shared" si="82"/>
        <v>#VALUE!</v>
      </c>
      <c r="AB165" s="142">
        <v>1.1000000000000001</v>
      </c>
      <c r="AC165" s="143">
        <f t="shared" si="62"/>
        <v>0</v>
      </c>
      <c r="AD165" s="176" t="s">
        <v>67</v>
      </c>
      <c r="AE165" s="177" t="e">
        <f t="shared" si="63"/>
        <v>#VALUE!</v>
      </c>
      <c r="AF165" s="154" t="s">
        <v>67</v>
      </c>
      <c r="AG165" s="155" t="e">
        <f t="shared" si="64"/>
        <v>#VALUE!</v>
      </c>
      <c r="AH165" s="158">
        <v>1</v>
      </c>
      <c r="AI165" s="131">
        <f t="shared" si="65"/>
        <v>0</v>
      </c>
      <c r="AJ165" s="182" t="s">
        <v>67</v>
      </c>
      <c r="AK165" s="183" t="e">
        <f t="shared" si="66"/>
        <v>#VALUE!</v>
      </c>
      <c r="AL165" s="76" t="s">
        <v>67</v>
      </c>
      <c r="AM165" s="52" t="e">
        <f t="shared" si="67"/>
        <v>#VALUE!</v>
      </c>
      <c r="AN165" s="170" t="s">
        <v>67</v>
      </c>
      <c r="AO165" s="171" t="e">
        <f t="shared" si="68"/>
        <v>#VALUE!</v>
      </c>
      <c r="AP165" s="148" t="s">
        <v>67</v>
      </c>
      <c r="AQ165" s="149" t="e">
        <f t="shared" si="69"/>
        <v>#VALUE!</v>
      </c>
      <c r="AR165" s="148" t="s">
        <v>67</v>
      </c>
      <c r="AS165" s="149" t="e">
        <f t="shared" si="70"/>
        <v>#VALUE!</v>
      </c>
      <c r="AT165" s="237"/>
      <c r="AU165" s="238"/>
    </row>
    <row r="166" spans="1:47" x14ac:dyDescent="0.25">
      <c r="A166" s="55" t="e">
        <f>IF(ORÇAMENTO!#REF!="","",(ORÇAMENTO!#REF!))</f>
        <v>#REF!</v>
      </c>
      <c r="B166" s="56" t="e">
        <f>IF(ORÇAMENTO!#REF!="","",(ORÇAMENTO!#REF!))</f>
        <v>#REF!</v>
      </c>
      <c r="C166" s="47"/>
      <c r="D166" s="47" t="e">
        <f>IF(ORÇAMENTO!#REF!="","",(ORÇAMENTO!#REF!))</f>
        <v>#REF!</v>
      </c>
      <c r="E166" s="51">
        <f t="shared" si="71"/>
        <v>0.76</v>
      </c>
      <c r="F166" s="51">
        <f t="shared" si="72"/>
        <v>0</v>
      </c>
      <c r="G166" s="75"/>
      <c r="H166" s="107">
        <v>1</v>
      </c>
      <c r="I166" s="119">
        <f t="shared" si="73"/>
        <v>0</v>
      </c>
      <c r="J166" s="124">
        <v>0.76</v>
      </c>
      <c r="K166" s="125">
        <f t="shared" si="74"/>
        <v>0</v>
      </c>
      <c r="L166" s="130" t="s">
        <v>67</v>
      </c>
      <c r="M166" s="131" t="e">
        <f t="shared" si="75"/>
        <v>#VALUE!</v>
      </c>
      <c r="N166" s="136" t="s">
        <v>67</v>
      </c>
      <c r="O166" s="137" t="e">
        <f t="shared" si="76"/>
        <v>#VALUE!</v>
      </c>
      <c r="P166" s="76" t="s">
        <v>67</v>
      </c>
      <c r="Q166" s="52" t="e">
        <f t="shared" si="77"/>
        <v>#VALUE!</v>
      </c>
      <c r="R166" s="77" t="s">
        <v>67</v>
      </c>
      <c r="S166" s="53" t="e">
        <f t="shared" si="78"/>
        <v>#VALUE!</v>
      </c>
      <c r="T166" s="113">
        <v>0.98</v>
      </c>
      <c r="U166" s="114">
        <f t="shared" si="79"/>
        <v>0</v>
      </c>
      <c r="V166" s="107">
        <v>1.34</v>
      </c>
      <c r="W166" s="108">
        <f t="shared" si="80"/>
        <v>0</v>
      </c>
      <c r="X166" s="102" t="s">
        <v>67</v>
      </c>
      <c r="Y166" s="103" t="e">
        <f t="shared" si="81"/>
        <v>#VALUE!</v>
      </c>
      <c r="Z166" s="163" t="s">
        <v>67</v>
      </c>
      <c r="AA166" s="164" t="e">
        <f t="shared" si="82"/>
        <v>#VALUE!</v>
      </c>
      <c r="AB166" s="142">
        <v>1.1000000000000001</v>
      </c>
      <c r="AC166" s="143">
        <f t="shared" si="62"/>
        <v>0</v>
      </c>
      <c r="AD166" s="176" t="s">
        <v>67</v>
      </c>
      <c r="AE166" s="177" t="e">
        <f t="shared" si="63"/>
        <v>#VALUE!</v>
      </c>
      <c r="AF166" s="154" t="s">
        <v>67</v>
      </c>
      <c r="AG166" s="155" t="e">
        <f t="shared" si="64"/>
        <v>#VALUE!</v>
      </c>
      <c r="AH166" s="158">
        <v>1</v>
      </c>
      <c r="AI166" s="131">
        <f t="shared" si="65"/>
        <v>0</v>
      </c>
      <c r="AJ166" s="182" t="s">
        <v>67</v>
      </c>
      <c r="AK166" s="183" t="e">
        <f t="shared" si="66"/>
        <v>#VALUE!</v>
      </c>
      <c r="AL166" s="76" t="s">
        <v>67</v>
      </c>
      <c r="AM166" s="52" t="e">
        <f t="shared" si="67"/>
        <v>#VALUE!</v>
      </c>
      <c r="AN166" s="170" t="s">
        <v>67</v>
      </c>
      <c r="AO166" s="171" t="e">
        <f t="shared" si="68"/>
        <v>#VALUE!</v>
      </c>
      <c r="AP166" s="148" t="s">
        <v>67</v>
      </c>
      <c r="AQ166" s="149" t="e">
        <f t="shared" si="69"/>
        <v>#VALUE!</v>
      </c>
      <c r="AR166" s="148" t="s">
        <v>67</v>
      </c>
      <c r="AS166" s="149" t="e">
        <f t="shared" si="70"/>
        <v>#VALUE!</v>
      </c>
      <c r="AT166" s="237"/>
      <c r="AU166" s="238"/>
    </row>
    <row r="167" spans="1:47" x14ac:dyDescent="0.25">
      <c r="A167" s="55" t="e">
        <f>IF(ORÇAMENTO!#REF!="","",(ORÇAMENTO!#REF!))</f>
        <v>#REF!</v>
      </c>
      <c r="B167" s="56" t="e">
        <f>IF(ORÇAMENTO!#REF!="","",(ORÇAMENTO!#REF!))</f>
        <v>#REF!</v>
      </c>
      <c r="C167" s="47"/>
      <c r="D167" s="47" t="e">
        <f>IF(ORÇAMENTO!#REF!="","",(ORÇAMENTO!#REF!))</f>
        <v>#REF!</v>
      </c>
      <c r="E167" s="51">
        <f t="shared" si="71"/>
        <v>0.76</v>
      </c>
      <c r="F167" s="51">
        <f t="shared" si="72"/>
        <v>0</v>
      </c>
      <c r="G167" s="75"/>
      <c r="H167" s="107">
        <v>1</v>
      </c>
      <c r="I167" s="119">
        <f t="shared" si="73"/>
        <v>0</v>
      </c>
      <c r="J167" s="124">
        <v>0.76</v>
      </c>
      <c r="K167" s="125">
        <f t="shared" si="74"/>
        <v>0</v>
      </c>
      <c r="L167" s="130" t="s">
        <v>67</v>
      </c>
      <c r="M167" s="131" t="e">
        <f t="shared" si="75"/>
        <v>#VALUE!</v>
      </c>
      <c r="N167" s="136" t="s">
        <v>67</v>
      </c>
      <c r="O167" s="137" t="e">
        <f t="shared" si="76"/>
        <v>#VALUE!</v>
      </c>
      <c r="P167" s="76" t="s">
        <v>67</v>
      </c>
      <c r="Q167" s="52" t="e">
        <f t="shared" si="77"/>
        <v>#VALUE!</v>
      </c>
      <c r="R167" s="77" t="s">
        <v>67</v>
      </c>
      <c r="S167" s="53" t="e">
        <f t="shared" si="78"/>
        <v>#VALUE!</v>
      </c>
      <c r="T167" s="113">
        <v>1.07</v>
      </c>
      <c r="U167" s="114">
        <f t="shared" si="79"/>
        <v>0</v>
      </c>
      <c r="V167" s="107">
        <v>1.34</v>
      </c>
      <c r="W167" s="108">
        <f t="shared" si="80"/>
        <v>0</v>
      </c>
      <c r="X167" s="102" t="s">
        <v>67</v>
      </c>
      <c r="Y167" s="103" t="e">
        <f t="shared" si="81"/>
        <v>#VALUE!</v>
      </c>
      <c r="Z167" s="163" t="s">
        <v>67</v>
      </c>
      <c r="AA167" s="164" t="e">
        <f t="shared" si="82"/>
        <v>#VALUE!</v>
      </c>
      <c r="AB167" s="142">
        <v>1.1000000000000001</v>
      </c>
      <c r="AC167" s="143">
        <f t="shared" si="62"/>
        <v>0</v>
      </c>
      <c r="AD167" s="176" t="s">
        <v>67</v>
      </c>
      <c r="AE167" s="177" t="e">
        <f t="shared" si="63"/>
        <v>#VALUE!</v>
      </c>
      <c r="AF167" s="154" t="s">
        <v>67</v>
      </c>
      <c r="AG167" s="155" t="e">
        <f t="shared" si="64"/>
        <v>#VALUE!</v>
      </c>
      <c r="AH167" s="158">
        <v>1</v>
      </c>
      <c r="AI167" s="131">
        <f t="shared" si="65"/>
        <v>0</v>
      </c>
      <c r="AJ167" s="182" t="s">
        <v>67</v>
      </c>
      <c r="AK167" s="183" t="e">
        <f t="shared" si="66"/>
        <v>#VALUE!</v>
      </c>
      <c r="AL167" s="76" t="s">
        <v>67</v>
      </c>
      <c r="AM167" s="52" t="e">
        <f t="shared" si="67"/>
        <v>#VALUE!</v>
      </c>
      <c r="AN167" s="170" t="s">
        <v>67</v>
      </c>
      <c r="AO167" s="171" t="e">
        <f t="shared" si="68"/>
        <v>#VALUE!</v>
      </c>
      <c r="AP167" s="148" t="s">
        <v>67</v>
      </c>
      <c r="AQ167" s="149" t="e">
        <f t="shared" si="69"/>
        <v>#VALUE!</v>
      </c>
      <c r="AR167" s="148" t="s">
        <v>67</v>
      </c>
      <c r="AS167" s="149" t="e">
        <f t="shared" si="70"/>
        <v>#VALUE!</v>
      </c>
      <c r="AT167" s="237"/>
      <c r="AU167" s="238"/>
    </row>
    <row r="168" spans="1:47" x14ac:dyDescent="0.25">
      <c r="A168" s="55" t="e">
        <f>IF(ORÇAMENTO!#REF!="","",(ORÇAMENTO!#REF!))</f>
        <v>#REF!</v>
      </c>
      <c r="B168" s="56" t="e">
        <f>IF(ORÇAMENTO!#REF!="","",(ORÇAMENTO!#REF!))</f>
        <v>#REF!</v>
      </c>
      <c r="C168" s="47"/>
      <c r="D168" s="47" t="e">
        <f>IF(ORÇAMENTO!#REF!="","",(ORÇAMENTO!#REF!))</f>
        <v>#REF!</v>
      </c>
      <c r="E168" s="51">
        <f t="shared" si="71"/>
        <v>0.73</v>
      </c>
      <c r="F168" s="51">
        <f t="shared" si="72"/>
        <v>0</v>
      </c>
      <c r="G168" s="75"/>
      <c r="H168" s="107">
        <v>1</v>
      </c>
      <c r="I168" s="119">
        <f t="shared" si="73"/>
        <v>0</v>
      </c>
      <c r="J168" s="124">
        <v>0.73</v>
      </c>
      <c r="K168" s="125">
        <f t="shared" si="74"/>
        <v>0</v>
      </c>
      <c r="L168" s="130" t="s">
        <v>67</v>
      </c>
      <c r="M168" s="131" t="e">
        <f t="shared" si="75"/>
        <v>#VALUE!</v>
      </c>
      <c r="N168" s="136" t="s">
        <v>67</v>
      </c>
      <c r="O168" s="137" t="e">
        <f t="shared" si="76"/>
        <v>#VALUE!</v>
      </c>
      <c r="P168" s="76" t="s">
        <v>67</v>
      </c>
      <c r="Q168" s="52" t="e">
        <f t="shared" si="77"/>
        <v>#VALUE!</v>
      </c>
      <c r="R168" s="77" t="s">
        <v>67</v>
      </c>
      <c r="S168" s="53" t="e">
        <f t="shared" si="78"/>
        <v>#VALUE!</v>
      </c>
      <c r="T168" s="113">
        <v>1.07</v>
      </c>
      <c r="U168" s="114">
        <f t="shared" si="79"/>
        <v>0</v>
      </c>
      <c r="V168" s="107">
        <v>1.34</v>
      </c>
      <c r="W168" s="108">
        <f t="shared" si="80"/>
        <v>0</v>
      </c>
      <c r="X168" s="102" t="s">
        <v>67</v>
      </c>
      <c r="Y168" s="103" t="e">
        <f t="shared" si="81"/>
        <v>#VALUE!</v>
      </c>
      <c r="Z168" s="163" t="s">
        <v>67</v>
      </c>
      <c r="AA168" s="164" t="e">
        <f t="shared" si="82"/>
        <v>#VALUE!</v>
      </c>
      <c r="AB168" s="142">
        <v>1.1000000000000001</v>
      </c>
      <c r="AC168" s="143">
        <f t="shared" si="62"/>
        <v>0</v>
      </c>
      <c r="AD168" s="176" t="s">
        <v>67</v>
      </c>
      <c r="AE168" s="177" t="e">
        <f t="shared" si="63"/>
        <v>#VALUE!</v>
      </c>
      <c r="AF168" s="154" t="s">
        <v>67</v>
      </c>
      <c r="AG168" s="155" t="e">
        <f t="shared" si="64"/>
        <v>#VALUE!</v>
      </c>
      <c r="AH168" s="158">
        <v>1</v>
      </c>
      <c r="AI168" s="131">
        <f t="shared" si="65"/>
        <v>0</v>
      </c>
      <c r="AJ168" s="182" t="s">
        <v>67</v>
      </c>
      <c r="AK168" s="183" t="e">
        <f t="shared" si="66"/>
        <v>#VALUE!</v>
      </c>
      <c r="AL168" s="76" t="s">
        <v>67</v>
      </c>
      <c r="AM168" s="52" t="e">
        <f t="shared" si="67"/>
        <v>#VALUE!</v>
      </c>
      <c r="AN168" s="170" t="s">
        <v>67</v>
      </c>
      <c r="AO168" s="171" t="e">
        <f t="shared" si="68"/>
        <v>#VALUE!</v>
      </c>
      <c r="AP168" s="148" t="s">
        <v>67</v>
      </c>
      <c r="AQ168" s="149" t="e">
        <f t="shared" si="69"/>
        <v>#VALUE!</v>
      </c>
      <c r="AR168" s="148" t="s">
        <v>67</v>
      </c>
      <c r="AS168" s="149" t="e">
        <f t="shared" si="70"/>
        <v>#VALUE!</v>
      </c>
      <c r="AT168" s="237"/>
      <c r="AU168" s="238"/>
    </row>
    <row r="169" spans="1:47" x14ac:dyDescent="0.25">
      <c r="A169" s="55" t="e">
        <f>IF(ORÇAMENTO!#REF!="","",(ORÇAMENTO!#REF!))</f>
        <v>#REF!</v>
      </c>
      <c r="B169" s="56" t="e">
        <f>IF(ORÇAMENTO!#REF!="","",(ORÇAMENTO!#REF!))</f>
        <v>#REF!</v>
      </c>
      <c r="C169" s="47"/>
      <c r="D169" s="47" t="e">
        <f>IF(ORÇAMENTO!#REF!="","",(ORÇAMENTO!#REF!))</f>
        <v>#REF!</v>
      </c>
      <c r="E169" s="51">
        <f t="shared" si="71"/>
        <v>1.2</v>
      </c>
      <c r="F169" s="51">
        <f t="shared" si="72"/>
        <v>0</v>
      </c>
      <c r="G169" s="75"/>
      <c r="H169" s="107">
        <v>1.2</v>
      </c>
      <c r="I169" s="119">
        <f t="shared" si="73"/>
        <v>0</v>
      </c>
      <c r="J169" s="124">
        <v>95</v>
      </c>
      <c r="K169" s="125">
        <f t="shared" si="74"/>
        <v>0</v>
      </c>
      <c r="L169" s="130" t="s">
        <v>67</v>
      </c>
      <c r="M169" s="131" t="e">
        <f t="shared" si="75"/>
        <v>#VALUE!</v>
      </c>
      <c r="N169" s="136" t="s">
        <v>67</v>
      </c>
      <c r="O169" s="137" t="e">
        <f t="shared" si="76"/>
        <v>#VALUE!</v>
      </c>
      <c r="P169" s="76" t="s">
        <v>67</v>
      </c>
      <c r="Q169" s="52" t="e">
        <f t="shared" si="77"/>
        <v>#VALUE!</v>
      </c>
      <c r="R169" s="77" t="s">
        <v>67</v>
      </c>
      <c r="S169" s="54" t="e">
        <f t="shared" si="78"/>
        <v>#VALUE!</v>
      </c>
      <c r="T169" s="113">
        <v>57</v>
      </c>
      <c r="U169" s="114">
        <f t="shared" si="79"/>
        <v>0</v>
      </c>
      <c r="V169" s="107">
        <v>71.5</v>
      </c>
      <c r="W169" s="108">
        <f t="shared" si="80"/>
        <v>0</v>
      </c>
      <c r="X169" s="102" t="s">
        <v>67</v>
      </c>
      <c r="Y169" s="103" t="e">
        <f t="shared" si="81"/>
        <v>#VALUE!</v>
      </c>
      <c r="Z169" s="163" t="s">
        <v>67</v>
      </c>
      <c r="AA169" s="164" t="e">
        <f t="shared" si="82"/>
        <v>#VALUE!</v>
      </c>
      <c r="AB169" s="142">
        <v>67.5</v>
      </c>
      <c r="AC169" s="143">
        <f t="shared" si="62"/>
        <v>0</v>
      </c>
      <c r="AD169" s="176" t="s">
        <v>67</v>
      </c>
      <c r="AE169" s="177" t="e">
        <f t="shared" si="63"/>
        <v>#VALUE!</v>
      </c>
      <c r="AF169" s="154" t="s">
        <v>67</v>
      </c>
      <c r="AG169" s="155" t="e">
        <f t="shared" si="64"/>
        <v>#VALUE!</v>
      </c>
      <c r="AH169" s="158">
        <v>1.35</v>
      </c>
      <c r="AI169" s="131">
        <f t="shared" si="65"/>
        <v>0</v>
      </c>
      <c r="AJ169" s="182" t="s">
        <v>67</v>
      </c>
      <c r="AK169" s="183" t="e">
        <f t="shared" si="66"/>
        <v>#VALUE!</v>
      </c>
      <c r="AL169" s="76" t="s">
        <v>67</v>
      </c>
      <c r="AM169" s="52" t="e">
        <f t="shared" si="67"/>
        <v>#VALUE!</v>
      </c>
      <c r="AN169" s="170" t="s">
        <v>67</v>
      </c>
      <c r="AO169" s="171" t="e">
        <f t="shared" si="68"/>
        <v>#VALUE!</v>
      </c>
      <c r="AP169" s="148" t="s">
        <v>67</v>
      </c>
      <c r="AQ169" s="149" t="e">
        <f t="shared" si="69"/>
        <v>#VALUE!</v>
      </c>
      <c r="AR169" s="148" t="s">
        <v>67</v>
      </c>
      <c r="AS169" s="149" t="e">
        <f t="shared" si="70"/>
        <v>#VALUE!</v>
      </c>
      <c r="AT169" s="237"/>
      <c r="AU169" s="238"/>
    </row>
    <row r="170" spans="1:47" x14ac:dyDescent="0.25">
      <c r="A170" s="55" t="e">
        <f>IF(ORÇAMENTO!#REF!="","",(ORÇAMENTO!#REF!))</f>
        <v>#REF!</v>
      </c>
      <c r="B170" s="56" t="e">
        <f>IF(ORÇAMENTO!#REF!="","",(ORÇAMENTO!#REF!))</f>
        <v>#REF!</v>
      </c>
      <c r="C170" s="47"/>
      <c r="D170" s="47" t="e">
        <f>IF(ORÇAMENTO!#REF!="","",(ORÇAMENTO!#REF!))</f>
        <v>#REF!</v>
      </c>
      <c r="E170" s="51">
        <f t="shared" si="71"/>
        <v>1.2</v>
      </c>
      <c r="F170" s="51">
        <f t="shared" si="72"/>
        <v>0</v>
      </c>
      <c r="G170" s="75"/>
      <c r="H170" s="107">
        <v>1.2</v>
      </c>
      <c r="I170" s="119">
        <f t="shared" si="73"/>
        <v>0</v>
      </c>
      <c r="J170" s="124">
        <v>95</v>
      </c>
      <c r="K170" s="125">
        <f t="shared" si="74"/>
        <v>0</v>
      </c>
      <c r="L170" s="130" t="s">
        <v>67</v>
      </c>
      <c r="M170" s="131" t="e">
        <f t="shared" si="75"/>
        <v>#VALUE!</v>
      </c>
      <c r="N170" s="136" t="s">
        <v>67</v>
      </c>
      <c r="O170" s="137" t="e">
        <f t="shared" si="76"/>
        <v>#VALUE!</v>
      </c>
      <c r="P170" s="76" t="s">
        <v>67</v>
      </c>
      <c r="Q170" s="52" t="e">
        <f t="shared" si="77"/>
        <v>#VALUE!</v>
      </c>
      <c r="R170" s="77" t="s">
        <v>67</v>
      </c>
      <c r="S170" s="53" t="e">
        <f t="shared" si="78"/>
        <v>#VALUE!</v>
      </c>
      <c r="T170" s="113">
        <v>57</v>
      </c>
      <c r="U170" s="114">
        <f t="shared" si="79"/>
        <v>0</v>
      </c>
      <c r="V170" s="107">
        <v>71.5</v>
      </c>
      <c r="W170" s="108">
        <f t="shared" si="80"/>
        <v>0</v>
      </c>
      <c r="X170" s="102" t="s">
        <v>67</v>
      </c>
      <c r="Y170" s="103" t="e">
        <f t="shared" si="81"/>
        <v>#VALUE!</v>
      </c>
      <c r="Z170" s="163" t="s">
        <v>67</v>
      </c>
      <c r="AA170" s="164" t="e">
        <f t="shared" si="82"/>
        <v>#VALUE!</v>
      </c>
      <c r="AB170" s="142">
        <v>67.5</v>
      </c>
      <c r="AC170" s="143">
        <f t="shared" si="62"/>
        <v>0</v>
      </c>
      <c r="AD170" s="176" t="s">
        <v>67</v>
      </c>
      <c r="AE170" s="177" t="e">
        <f t="shared" si="63"/>
        <v>#VALUE!</v>
      </c>
      <c r="AF170" s="154" t="s">
        <v>67</v>
      </c>
      <c r="AG170" s="155" t="e">
        <f t="shared" si="64"/>
        <v>#VALUE!</v>
      </c>
      <c r="AH170" s="158">
        <v>1.35</v>
      </c>
      <c r="AI170" s="131">
        <f t="shared" si="65"/>
        <v>0</v>
      </c>
      <c r="AJ170" s="182" t="s">
        <v>67</v>
      </c>
      <c r="AK170" s="183" t="e">
        <f t="shared" si="66"/>
        <v>#VALUE!</v>
      </c>
      <c r="AL170" s="76" t="s">
        <v>67</v>
      </c>
      <c r="AM170" s="52" t="e">
        <f t="shared" si="67"/>
        <v>#VALUE!</v>
      </c>
      <c r="AN170" s="170" t="s">
        <v>67</v>
      </c>
      <c r="AO170" s="171" t="e">
        <f t="shared" si="68"/>
        <v>#VALUE!</v>
      </c>
      <c r="AP170" s="148" t="s">
        <v>67</v>
      </c>
      <c r="AQ170" s="149" t="e">
        <f t="shared" si="69"/>
        <v>#VALUE!</v>
      </c>
      <c r="AR170" s="148" t="s">
        <v>67</v>
      </c>
      <c r="AS170" s="149" t="e">
        <f t="shared" si="70"/>
        <v>#VALUE!</v>
      </c>
      <c r="AT170" s="237"/>
      <c r="AU170" s="238"/>
    </row>
    <row r="171" spans="1:47" x14ac:dyDescent="0.25">
      <c r="A171" s="55" t="e">
        <f>IF(ORÇAMENTO!#REF!="","",(ORÇAMENTO!#REF!))</f>
        <v>#REF!</v>
      </c>
      <c r="B171" s="56" t="e">
        <f>IF(ORÇAMENTO!#REF!="","",(ORÇAMENTO!#REF!))</f>
        <v>#REF!</v>
      </c>
      <c r="C171" s="47"/>
      <c r="D171" s="47" t="e">
        <f>IF(ORÇAMENTO!#REF!="","",(ORÇAMENTO!#REF!))</f>
        <v>#REF!</v>
      </c>
      <c r="E171" s="51">
        <f t="shared" si="71"/>
        <v>1.2</v>
      </c>
      <c r="F171" s="51">
        <f t="shared" si="72"/>
        <v>0</v>
      </c>
      <c r="G171" s="75"/>
      <c r="H171" s="107">
        <v>1.2</v>
      </c>
      <c r="I171" s="119">
        <f t="shared" si="73"/>
        <v>0</v>
      </c>
      <c r="J171" s="124">
        <v>95</v>
      </c>
      <c r="K171" s="125">
        <f t="shared" si="74"/>
        <v>0</v>
      </c>
      <c r="L171" s="130" t="s">
        <v>67</v>
      </c>
      <c r="M171" s="131" t="e">
        <f t="shared" si="75"/>
        <v>#VALUE!</v>
      </c>
      <c r="N171" s="136" t="s">
        <v>67</v>
      </c>
      <c r="O171" s="137" t="e">
        <f t="shared" si="76"/>
        <v>#VALUE!</v>
      </c>
      <c r="P171" s="76" t="s">
        <v>67</v>
      </c>
      <c r="Q171" s="52" t="e">
        <f t="shared" si="77"/>
        <v>#VALUE!</v>
      </c>
      <c r="R171" s="77" t="s">
        <v>67</v>
      </c>
      <c r="S171" s="53" t="e">
        <f t="shared" si="78"/>
        <v>#VALUE!</v>
      </c>
      <c r="T171" s="113">
        <v>57</v>
      </c>
      <c r="U171" s="114">
        <f t="shared" si="79"/>
        <v>0</v>
      </c>
      <c r="V171" s="107">
        <v>71.5</v>
      </c>
      <c r="W171" s="108">
        <f t="shared" si="80"/>
        <v>0</v>
      </c>
      <c r="X171" s="102" t="s">
        <v>67</v>
      </c>
      <c r="Y171" s="103" t="e">
        <f t="shared" si="81"/>
        <v>#VALUE!</v>
      </c>
      <c r="Z171" s="163" t="s">
        <v>67</v>
      </c>
      <c r="AA171" s="164" t="e">
        <f t="shared" si="82"/>
        <v>#VALUE!</v>
      </c>
      <c r="AB171" s="142">
        <v>67.5</v>
      </c>
      <c r="AC171" s="143">
        <f t="shared" si="62"/>
        <v>0</v>
      </c>
      <c r="AD171" s="176" t="s">
        <v>67</v>
      </c>
      <c r="AE171" s="177" t="e">
        <f t="shared" si="63"/>
        <v>#VALUE!</v>
      </c>
      <c r="AF171" s="154" t="s">
        <v>67</v>
      </c>
      <c r="AG171" s="155" t="e">
        <f t="shared" si="64"/>
        <v>#VALUE!</v>
      </c>
      <c r="AH171" s="158">
        <v>1.35</v>
      </c>
      <c r="AI171" s="131">
        <f t="shared" si="65"/>
        <v>0</v>
      </c>
      <c r="AJ171" s="182" t="s">
        <v>67</v>
      </c>
      <c r="AK171" s="183" t="e">
        <f t="shared" si="66"/>
        <v>#VALUE!</v>
      </c>
      <c r="AL171" s="76" t="s">
        <v>67</v>
      </c>
      <c r="AM171" s="52" t="e">
        <f t="shared" si="67"/>
        <v>#VALUE!</v>
      </c>
      <c r="AN171" s="170" t="s">
        <v>67</v>
      </c>
      <c r="AO171" s="171" t="e">
        <f t="shared" si="68"/>
        <v>#VALUE!</v>
      </c>
      <c r="AP171" s="148" t="s">
        <v>67</v>
      </c>
      <c r="AQ171" s="149" t="e">
        <f t="shared" si="69"/>
        <v>#VALUE!</v>
      </c>
      <c r="AR171" s="148" t="s">
        <v>67</v>
      </c>
      <c r="AS171" s="149" t="e">
        <f t="shared" si="70"/>
        <v>#VALUE!</v>
      </c>
      <c r="AT171" s="237"/>
      <c r="AU171" s="238"/>
    </row>
    <row r="172" spans="1:47" x14ac:dyDescent="0.25">
      <c r="A172" s="55" t="e">
        <f>IF(ORÇAMENTO!#REF!="","",(ORÇAMENTO!#REF!))</f>
        <v>#REF!</v>
      </c>
      <c r="B172" s="56" t="e">
        <f>IF(ORÇAMENTO!#REF!="","",(ORÇAMENTO!#REF!))</f>
        <v>#REF!</v>
      </c>
      <c r="C172" s="47"/>
      <c r="D172" s="47" t="e">
        <f>IF(ORÇAMENTO!#REF!="","",(ORÇAMENTO!#REF!))</f>
        <v>#REF!</v>
      </c>
      <c r="E172" s="51">
        <f t="shared" si="71"/>
        <v>1.2</v>
      </c>
      <c r="F172" s="51">
        <f t="shared" si="72"/>
        <v>0</v>
      </c>
      <c r="G172" s="75"/>
      <c r="H172" s="107">
        <v>1.2</v>
      </c>
      <c r="I172" s="119">
        <f t="shared" si="73"/>
        <v>0</v>
      </c>
      <c r="J172" s="124">
        <v>95</v>
      </c>
      <c r="K172" s="125">
        <f t="shared" si="74"/>
        <v>0</v>
      </c>
      <c r="L172" s="130" t="s">
        <v>67</v>
      </c>
      <c r="M172" s="131" t="e">
        <f t="shared" si="75"/>
        <v>#VALUE!</v>
      </c>
      <c r="N172" s="136" t="s">
        <v>67</v>
      </c>
      <c r="O172" s="137" t="e">
        <f t="shared" si="76"/>
        <v>#VALUE!</v>
      </c>
      <c r="P172" s="76" t="s">
        <v>67</v>
      </c>
      <c r="Q172" s="52" t="e">
        <f t="shared" si="77"/>
        <v>#VALUE!</v>
      </c>
      <c r="R172" s="77" t="s">
        <v>67</v>
      </c>
      <c r="S172" s="53" t="e">
        <f t="shared" si="78"/>
        <v>#VALUE!</v>
      </c>
      <c r="T172" s="113">
        <v>57</v>
      </c>
      <c r="U172" s="114">
        <f t="shared" si="79"/>
        <v>0</v>
      </c>
      <c r="V172" s="107">
        <v>71.5</v>
      </c>
      <c r="W172" s="108">
        <f t="shared" si="80"/>
        <v>0</v>
      </c>
      <c r="X172" s="102" t="s">
        <v>67</v>
      </c>
      <c r="Y172" s="103" t="e">
        <f t="shared" si="81"/>
        <v>#VALUE!</v>
      </c>
      <c r="Z172" s="163" t="s">
        <v>67</v>
      </c>
      <c r="AA172" s="164" t="e">
        <f t="shared" si="82"/>
        <v>#VALUE!</v>
      </c>
      <c r="AB172" s="142">
        <v>67.5</v>
      </c>
      <c r="AC172" s="143">
        <f t="shared" si="62"/>
        <v>0</v>
      </c>
      <c r="AD172" s="176" t="s">
        <v>67</v>
      </c>
      <c r="AE172" s="177" t="e">
        <f t="shared" si="63"/>
        <v>#VALUE!</v>
      </c>
      <c r="AF172" s="154" t="s">
        <v>67</v>
      </c>
      <c r="AG172" s="155" t="e">
        <f t="shared" si="64"/>
        <v>#VALUE!</v>
      </c>
      <c r="AH172" s="158">
        <v>1.35</v>
      </c>
      <c r="AI172" s="131">
        <f t="shared" si="65"/>
        <v>0</v>
      </c>
      <c r="AJ172" s="182" t="s">
        <v>67</v>
      </c>
      <c r="AK172" s="183" t="e">
        <f t="shared" si="66"/>
        <v>#VALUE!</v>
      </c>
      <c r="AL172" s="76" t="s">
        <v>67</v>
      </c>
      <c r="AM172" s="52" t="e">
        <f t="shared" si="67"/>
        <v>#VALUE!</v>
      </c>
      <c r="AN172" s="170" t="s">
        <v>67</v>
      </c>
      <c r="AO172" s="171" t="e">
        <f t="shared" si="68"/>
        <v>#VALUE!</v>
      </c>
      <c r="AP172" s="148" t="s">
        <v>67</v>
      </c>
      <c r="AQ172" s="149" t="e">
        <f t="shared" si="69"/>
        <v>#VALUE!</v>
      </c>
      <c r="AR172" s="148" t="s">
        <v>67</v>
      </c>
      <c r="AS172" s="149" t="e">
        <f t="shared" si="70"/>
        <v>#VALUE!</v>
      </c>
      <c r="AT172" s="237"/>
      <c r="AU172" s="238"/>
    </row>
    <row r="173" spans="1:47" x14ac:dyDescent="0.25">
      <c r="A173" s="55" t="e">
        <f>IF(ORÇAMENTO!#REF!="","",(ORÇAMENTO!#REF!))</f>
        <v>#REF!</v>
      </c>
      <c r="B173" s="56" t="e">
        <f>IF(ORÇAMENTO!#REF!="","",(ORÇAMENTO!#REF!))</f>
        <v>#REF!</v>
      </c>
      <c r="C173" s="47"/>
      <c r="D173" s="47" t="e">
        <f>IF(ORÇAMENTO!#REF!="","",(ORÇAMENTO!#REF!))</f>
        <v>#REF!</v>
      </c>
      <c r="E173" s="51">
        <f t="shared" si="71"/>
        <v>1.2</v>
      </c>
      <c r="F173" s="51">
        <f t="shared" si="72"/>
        <v>0</v>
      </c>
      <c r="G173" s="75"/>
      <c r="H173" s="107">
        <v>1.2</v>
      </c>
      <c r="I173" s="119">
        <f t="shared" si="73"/>
        <v>0</v>
      </c>
      <c r="J173" s="124">
        <v>95</v>
      </c>
      <c r="K173" s="125">
        <f t="shared" si="74"/>
        <v>0</v>
      </c>
      <c r="L173" s="130" t="s">
        <v>67</v>
      </c>
      <c r="M173" s="131" t="e">
        <f t="shared" si="75"/>
        <v>#VALUE!</v>
      </c>
      <c r="N173" s="136" t="s">
        <v>67</v>
      </c>
      <c r="O173" s="137" t="e">
        <f t="shared" si="76"/>
        <v>#VALUE!</v>
      </c>
      <c r="P173" s="76" t="s">
        <v>67</v>
      </c>
      <c r="Q173" s="52" t="e">
        <f t="shared" si="77"/>
        <v>#VALUE!</v>
      </c>
      <c r="R173" s="77" t="s">
        <v>67</v>
      </c>
      <c r="S173" s="54" t="e">
        <f t="shared" si="78"/>
        <v>#VALUE!</v>
      </c>
      <c r="T173" s="113">
        <v>57</v>
      </c>
      <c r="U173" s="114">
        <f t="shared" si="79"/>
        <v>0</v>
      </c>
      <c r="V173" s="107">
        <v>71.5</v>
      </c>
      <c r="W173" s="108">
        <f t="shared" si="80"/>
        <v>0</v>
      </c>
      <c r="X173" s="102" t="s">
        <v>67</v>
      </c>
      <c r="Y173" s="103" t="e">
        <f t="shared" si="81"/>
        <v>#VALUE!</v>
      </c>
      <c r="Z173" s="163" t="s">
        <v>67</v>
      </c>
      <c r="AA173" s="164" t="e">
        <f t="shared" si="82"/>
        <v>#VALUE!</v>
      </c>
      <c r="AB173" s="142">
        <v>67.5</v>
      </c>
      <c r="AC173" s="143">
        <f t="shared" si="62"/>
        <v>0</v>
      </c>
      <c r="AD173" s="176" t="s">
        <v>67</v>
      </c>
      <c r="AE173" s="177" t="e">
        <f t="shared" si="63"/>
        <v>#VALUE!</v>
      </c>
      <c r="AF173" s="154" t="s">
        <v>67</v>
      </c>
      <c r="AG173" s="155" t="e">
        <f t="shared" si="64"/>
        <v>#VALUE!</v>
      </c>
      <c r="AH173" s="158">
        <v>1.35</v>
      </c>
      <c r="AI173" s="131">
        <f t="shared" si="65"/>
        <v>0</v>
      </c>
      <c r="AJ173" s="182" t="s">
        <v>67</v>
      </c>
      <c r="AK173" s="183" t="e">
        <f t="shared" si="66"/>
        <v>#VALUE!</v>
      </c>
      <c r="AL173" s="76" t="s">
        <v>67</v>
      </c>
      <c r="AM173" s="52" t="e">
        <f t="shared" si="67"/>
        <v>#VALUE!</v>
      </c>
      <c r="AN173" s="170" t="s">
        <v>67</v>
      </c>
      <c r="AO173" s="171" t="e">
        <f t="shared" si="68"/>
        <v>#VALUE!</v>
      </c>
      <c r="AP173" s="148" t="s">
        <v>67</v>
      </c>
      <c r="AQ173" s="149" t="e">
        <f t="shared" si="69"/>
        <v>#VALUE!</v>
      </c>
      <c r="AR173" s="148" t="s">
        <v>67</v>
      </c>
      <c r="AS173" s="149" t="e">
        <f t="shared" si="70"/>
        <v>#VALUE!</v>
      </c>
      <c r="AT173" s="237"/>
      <c r="AU173" s="238"/>
    </row>
    <row r="174" spans="1:47" x14ac:dyDescent="0.25">
      <c r="A174" s="55" t="e">
        <f>IF(ORÇAMENTO!#REF!="","",(ORÇAMENTO!#REF!))</f>
        <v>#REF!</v>
      </c>
      <c r="B174" s="56" t="e">
        <f>IF(ORÇAMENTO!#REF!="","",(ORÇAMENTO!#REF!))</f>
        <v>#REF!</v>
      </c>
      <c r="C174" s="47"/>
      <c r="D174" s="47" t="e">
        <f>IF(ORÇAMENTO!#REF!="","",(ORÇAMENTO!#REF!))</f>
        <v>#REF!</v>
      </c>
      <c r="E174" s="51">
        <f t="shared" si="71"/>
        <v>1.2</v>
      </c>
      <c r="F174" s="51">
        <f t="shared" si="72"/>
        <v>0</v>
      </c>
      <c r="G174" s="75"/>
      <c r="H174" s="107">
        <v>1.2</v>
      </c>
      <c r="I174" s="119">
        <f t="shared" si="73"/>
        <v>0</v>
      </c>
      <c r="J174" s="124">
        <v>95</v>
      </c>
      <c r="K174" s="125">
        <f t="shared" si="74"/>
        <v>0</v>
      </c>
      <c r="L174" s="130" t="s">
        <v>67</v>
      </c>
      <c r="M174" s="131" t="e">
        <f t="shared" si="75"/>
        <v>#VALUE!</v>
      </c>
      <c r="N174" s="136" t="s">
        <v>67</v>
      </c>
      <c r="O174" s="137" t="e">
        <f t="shared" si="76"/>
        <v>#VALUE!</v>
      </c>
      <c r="P174" s="76" t="s">
        <v>67</v>
      </c>
      <c r="Q174" s="52" t="e">
        <f t="shared" si="77"/>
        <v>#VALUE!</v>
      </c>
      <c r="R174" s="78" t="s">
        <v>67</v>
      </c>
      <c r="S174" s="53" t="e">
        <f t="shared" si="78"/>
        <v>#VALUE!</v>
      </c>
      <c r="T174" s="113">
        <v>57</v>
      </c>
      <c r="U174" s="114">
        <f t="shared" si="79"/>
        <v>0</v>
      </c>
      <c r="V174" s="107">
        <v>71.5</v>
      </c>
      <c r="W174" s="108">
        <f t="shared" si="80"/>
        <v>0</v>
      </c>
      <c r="X174" s="102" t="s">
        <v>67</v>
      </c>
      <c r="Y174" s="103" t="e">
        <f t="shared" si="81"/>
        <v>#VALUE!</v>
      </c>
      <c r="Z174" s="163" t="s">
        <v>67</v>
      </c>
      <c r="AA174" s="164" t="e">
        <f t="shared" si="82"/>
        <v>#VALUE!</v>
      </c>
      <c r="AB174" s="142">
        <v>67.5</v>
      </c>
      <c r="AC174" s="143">
        <f t="shared" si="62"/>
        <v>0</v>
      </c>
      <c r="AD174" s="176" t="s">
        <v>67</v>
      </c>
      <c r="AE174" s="177" t="e">
        <f t="shared" si="63"/>
        <v>#VALUE!</v>
      </c>
      <c r="AF174" s="154" t="s">
        <v>67</v>
      </c>
      <c r="AG174" s="155" t="e">
        <f t="shared" si="64"/>
        <v>#VALUE!</v>
      </c>
      <c r="AH174" s="158">
        <v>1.35</v>
      </c>
      <c r="AI174" s="131">
        <f t="shared" si="65"/>
        <v>0</v>
      </c>
      <c r="AJ174" s="182" t="s">
        <v>67</v>
      </c>
      <c r="AK174" s="183" t="e">
        <f t="shared" si="66"/>
        <v>#VALUE!</v>
      </c>
      <c r="AL174" s="76" t="s">
        <v>67</v>
      </c>
      <c r="AM174" s="52" t="e">
        <f t="shared" si="67"/>
        <v>#VALUE!</v>
      </c>
      <c r="AN174" s="170" t="s">
        <v>67</v>
      </c>
      <c r="AO174" s="171" t="e">
        <f t="shared" si="68"/>
        <v>#VALUE!</v>
      </c>
      <c r="AP174" s="148" t="s">
        <v>67</v>
      </c>
      <c r="AQ174" s="149" t="e">
        <f t="shared" si="69"/>
        <v>#VALUE!</v>
      </c>
      <c r="AR174" s="148" t="s">
        <v>67</v>
      </c>
      <c r="AS174" s="149" t="e">
        <f t="shared" si="70"/>
        <v>#VALUE!</v>
      </c>
      <c r="AT174" s="237"/>
      <c r="AU174" s="238"/>
    </row>
    <row r="175" spans="1:47" x14ac:dyDescent="0.25">
      <c r="A175" s="55" t="e">
        <f>IF(ORÇAMENTO!#REF!="","",(ORÇAMENTO!#REF!))</f>
        <v>#REF!</v>
      </c>
      <c r="B175" s="56" t="e">
        <f>IF(ORÇAMENTO!#REF!="","",(ORÇAMENTO!#REF!))</f>
        <v>#REF!</v>
      </c>
      <c r="C175" s="47"/>
      <c r="D175" s="47" t="e">
        <f>IF(ORÇAMENTO!#REF!="","",(ORÇAMENTO!#REF!))</f>
        <v>#REF!</v>
      </c>
      <c r="E175" s="51">
        <f t="shared" si="71"/>
        <v>1.2</v>
      </c>
      <c r="F175" s="51">
        <f t="shared" si="72"/>
        <v>0</v>
      </c>
      <c r="G175" s="75"/>
      <c r="H175" s="107">
        <v>1.2</v>
      </c>
      <c r="I175" s="119">
        <f t="shared" si="73"/>
        <v>0</v>
      </c>
      <c r="J175" s="124">
        <v>95</v>
      </c>
      <c r="K175" s="125">
        <f t="shared" si="74"/>
        <v>0</v>
      </c>
      <c r="L175" s="130" t="s">
        <v>67</v>
      </c>
      <c r="M175" s="131" t="e">
        <f t="shared" si="75"/>
        <v>#VALUE!</v>
      </c>
      <c r="N175" s="136" t="s">
        <v>67</v>
      </c>
      <c r="O175" s="137" t="e">
        <f t="shared" si="76"/>
        <v>#VALUE!</v>
      </c>
      <c r="P175" s="76" t="s">
        <v>67</v>
      </c>
      <c r="Q175" s="52" t="e">
        <f t="shared" si="77"/>
        <v>#VALUE!</v>
      </c>
      <c r="R175" s="77" t="s">
        <v>67</v>
      </c>
      <c r="S175" s="54" t="e">
        <f t="shared" si="78"/>
        <v>#VALUE!</v>
      </c>
      <c r="T175" s="113">
        <v>57</v>
      </c>
      <c r="U175" s="114">
        <f t="shared" si="79"/>
        <v>0</v>
      </c>
      <c r="V175" s="107">
        <v>71.5</v>
      </c>
      <c r="W175" s="108">
        <f t="shared" si="80"/>
        <v>0</v>
      </c>
      <c r="X175" s="102" t="s">
        <v>67</v>
      </c>
      <c r="Y175" s="103" t="e">
        <f t="shared" si="81"/>
        <v>#VALUE!</v>
      </c>
      <c r="Z175" s="163" t="s">
        <v>67</v>
      </c>
      <c r="AA175" s="164" t="e">
        <f t="shared" si="82"/>
        <v>#VALUE!</v>
      </c>
      <c r="AB175" s="142">
        <v>67.5</v>
      </c>
      <c r="AC175" s="143">
        <f t="shared" si="62"/>
        <v>0</v>
      </c>
      <c r="AD175" s="176" t="s">
        <v>67</v>
      </c>
      <c r="AE175" s="177" t="e">
        <f t="shared" si="63"/>
        <v>#VALUE!</v>
      </c>
      <c r="AF175" s="154" t="s">
        <v>67</v>
      </c>
      <c r="AG175" s="155" t="e">
        <f t="shared" si="64"/>
        <v>#VALUE!</v>
      </c>
      <c r="AH175" s="158">
        <v>1.35</v>
      </c>
      <c r="AI175" s="131">
        <f t="shared" si="65"/>
        <v>0</v>
      </c>
      <c r="AJ175" s="182" t="s">
        <v>67</v>
      </c>
      <c r="AK175" s="183" t="e">
        <f t="shared" si="66"/>
        <v>#VALUE!</v>
      </c>
      <c r="AL175" s="76" t="s">
        <v>67</v>
      </c>
      <c r="AM175" s="52" t="e">
        <f t="shared" si="67"/>
        <v>#VALUE!</v>
      </c>
      <c r="AN175" s="170" t="s">
        <v>67</v>
      </c>
      <c r="AO175" s="171" t="e">
        <f t="shared" si="68"/>
        <v>#VALUE!</v>
      </c>
      <c r="AP175" s="148" t="s">
        <v>67</v>
      </c>
      <c r="AQ175" s="149" t="e">
        <f t="shared" si="69"/>
        <v>#VALUE!</v>
      </c>
      <c r="AR175" s="148" t="s">
        <v>67</v>
      </c>
      <c r="AS175" s="149" t="e">
        <f t="shared" si="70"/>
        <v>#VALUE!</v>
      </c>
      <c r="AT175" s="237"/>
      <c r="AU175" s="238"/>
    </row>
    <row r="176" spans="1:47" x14ac:dyDescent="0.25">
      <c r="A176" s="55" t="e">
        <f>IF(ORÇAMENTO!#REF!="","",(ORÇAMENTO!#REF!))</f>
        <v>#REF!</v>
      </c>
      <c r="B176" s="56" t="e">
        <f>IF(ORÇAMENTO!#REF!="","",(ORÇAMENTO!#REF!))</f>
        <v>#REF!</v>
      </c>
      <c r="C176" s="47"/>
      <c r="D176" s="47" t="e">
        <f>IF(ORÇAMENTO!#REF!="","",(ORÇAMENTO!#REF!))</f>
        <v>#REF!</v>
      </c>
      <c r="E176" s="51">
        <f t="shared" si="71"/>
        <v>73.83</v>
      </c>
      <c r="F176" s="51">
        <f t="shared" si="72"/>
        <v>0</v>
      </c>
      <c r="G176" s="75"/>
      <c r="H176" s="107">
        <v>192.21</v>
      </c>
      <c r="I176" s="119">
        <f t="shared" si="73"/>
        <v>0</v>
      </c>
      <c r="J176" s="124">
        <v>95</v>
      </c>
      <c r="K176" s="125">
        <f t="shared" si="74"/>
        <v>0</v>
      </c>
      <c r="L176" s="130" t="s">
        <v>67</v>
      </c>
      <c r="M176" s="131" t="e">
        <f t="shared" si="75"/>
        <v>#VALUE!</v>
      </c>
      <c r="N176" s="136" t="s">
        <v>67</v>
      </c>
      <c r="O176" s="137" t="e">
        <f t="shared" si="76"/>
        <v>#VALUE!</v>
      </c>
      <c r="P176" s="76" t="s">
        <v>67</v>
      </c>
      <c r="Q176" s="52" t="e">
        <f t="shared" si="77"/>
        <v>#VALUE!</v>
      </c>
      <c r="R176" s="77" t="s">
        <v>67</v>
      </c>
      <c r="S176" s="53" t="e">
        <f t="shared" si="78"/>
        <v>#VALUE!</v>
      </c>
      <c r="T176" s="113">
        <v>73.83</v>
      </c>
      <c r="U176" s="114">
        <f t="shared" si="79"/>
        <v>0</v>
      </c>
      <c r="V176" s="107">
        <v>131.99</v>
      </c>
      <c r="W176" s="108">
        <f t="shared" si="80"/>
        <v>0</v>
      </c>
      <c r="X176" s="102" t="s">
        <v>67</v>
      </c>
      <c r="Y176" s="103" t="e">
        <f t="shared" si="81"/>
        <v>#VALUE!</v>
      </c>
      <c r="Z176" s="163" t="s">
        <v>67</v>
      </c>
      <c r="AA176" s="164" t="e">
        <f t="shared" si="82"/>
        <v>#VALUE!</v>
      </c>
      <c r="AB176" s="142">
        <v>88</v>
      </c>
      <c r="AC176" s="143">
        <f t="shared" si="62"/>
        <v>0</v>
      </c>
      <c r="AD176" s="176" t="s">
        <v>67</v>
      </c>
      <c r="AE176" s="177" t="e">
        <f t="shared" si="63"/>
        <v>#VALUE!</v>
      </c>
      <c r="AF176" s="154" t="s">
        <v>67</v>
      </c>
      <c r="AG176" s="155" t="e">
        <f t="shared" si="64"/>
        <v>#VALUE!</v>
      </c>
      <c r="AH176" s="158">
        <v>89.99</v>
      </c>
      <c r="AI176" s="131">
        <f t="shared" si="65"/>
        <v>0</v>
      </c>
      <c r="AJ176" s="182" t="s">
        <v>67</v>
      </c>
      <c r="AK176" s="183" t="e">
        <f t="shared" si="66"/>
        <v>#VALUE!</v>
      </c>
      <c r="AL176" s="76" t="s">
        <v>67</v>
      </c>
      <c r="AM176" s="52" t="e">
        <f t="shared" si="67"/>
        <v>#VALUE!</v>
      </c>
      <c r="AN176" s="170" t="s">
        <v>67</v>
      </c>
      <c r="AO176" s="171" t="e">
        <f t="shared" si="68"/>
        <v>#VALUE!</v>
      </c>
      <c r="AP176" s="148" t="s">
        <v>67</v>
      </c>
      <c r="AQ176" s="149" t="e">
        <f t="shared" si="69"/>
        <v>#VALUE!</v>
      </c>
      <c r="AR176" s="148" t="s">
        <v>67</v>
      </c>
      <c r="AS176" s="149" t="e">
        <f t="shared" si="70"/>
        <v>#VALUE!</v>
      </c>
      <c r="AT176" s="237"/>
      <c r="AU176" s="238"/>
    </row>
    <row r="177" spans="1:47" x14ac:dyDescent="0.25">
      <c r="A177" s="55" t="e">
        <f>IF(ORÇAMENTO!#REF!="","",(ORÇAMENTO!#REF!))</f>
        <v>#REF!</v>
      </c>
      <c r="B177" s="56" t="e">
        <f>IF(ORÇAMENTO!#REF!="","",(ORÇAMENTO!#REF!))</f>
        <v>#REF!</v>
      </c>
      <c r="C177" s="47"/>
      <c r="D177" s="47" t="e">
        <f>IF(ORÇAMENTO!#REF!="","",(ORÇAMENTO!#REF!))</f>
        <v>#REF!</v>
      </c>
      <c r="E177" s="51">
        <f t="shared" si="71"/>
        <v>5.4</v>
      </c>
      <c r="F177" s="51">
        <f t="shared" si="72"/>
        <v>0</v>
      </c>
      <c r="G177" s="75"/>
      <c r="H177" s="107">
        <v>9.9</v>
      </c>
      <c r="I177" s="119">
        <f t="shared" si="73"/>
        <v>0</v>
      </c>
      <c r="J177" s="124">
        <v>95</v>
      </c>
      <c r="K177" s="125">
        <f t="shared" si="74"/>
        <v>0</v>
      </c>
      <c r="L177" s="130" t="s">
        <v>67</v>
      </c>
      <c r="M177" s="131" t="e">
        <f t="shared" si="75"/>
        <v>#VALUE!</v>
      </c>
      <c r="N177" s="136" t="s">
        <v>67</v>
      </c>
      <c r="O177" s="137" t="e">
        <f t="shared" si="76"/>
        <v>#VALUE!</v>
      </c>
      <c r="P177" s="76" t="s">
        <v>67</v>
      </c>
      <c r="Q177" s="52" t="e">
        <f t="shared" si="77"/>
        <v>#VALUE!</v>
      </c>
      <c r="R177" s="77" t="s">
        <v>67</v>
      </c>
      <c r="S177" s="53" t="e">
        <f t="shared" si="78"/>
        <v>#VALUE!</v>
      </c>
      <c r="T177" s="113">
        <v>5.4</v>
      </c>
      <c r="U177" s="114">
        <f t="shared" si="79"/>
        <v>0</v>
      </c>
      <c r="V177" s="107">
        <v>5.99</v>
      </c>
      <c r="W177" s="108">
        <f t="shared" si="80"/>
        <v>0</v>
      </c>
      <c r="X177" s="102" t="s">
        <v>67</v>
      </c>
      <c r="Y177" s="103" t="e">
        <f t="shared" si="81"/>
        <v>#VALUE!</v>
      </c>
      <c r="Z177" s="163" t="s">
        <v>67</v>
      </c>
      <c r="AA177" s="164" t="e">
        <f t="shared" si="82"/>
        <v>#VALUE!</v>
      </c>
      <c r="AB177" s="142">
        <v>5.96</v>
      </c>
      <c r="AC177" s="143">
        <f t="shared" si="62"/>
        <v>0</v>
      </c>
      <c r="AD177" s="176" t="s">
        <v>67</v>
      </c>
      <c r="AE177" s="177" t="e">
        <f t="shared" si="63"/>
        <v>#VALUE!</v>
      </c>
      <c r="AF177" s="154" t="s">
        <v>67</v>
      </c>
      <c r="AG177" s="155" t="e">
        <f t="shared" si="64"/>
        <v>#VALUE!</v>
      </c>
      <c r="AH177" s="158">
        <v>8.9</v>
      </c>
      <c r="AI177" s="131">
        <f t="shared" si="65"/>
        <v>0</v>
      </c>
      <c r="AJ177" s="182" t="s">
        <v>67</v>
      </c>
      <c r="AK177" s="183" t="e">
        <f t="shared" si="66"/>
        <v>#VALUE!</v>
      </c>
      <c r="AL177" s="76" t="s">
        <v>67</v>
      </c>
      <c r="AM177" s="52" t="e">
        <f t="shared" si="67"/>
        <v>#VALUE!</v>
      </c>
      <c r="AN177" s="170" t="s">
        <v>67</v>
      </c>
      <c r="AO177" s="171" t="e">
        <f t="shared" si="68"/>
        <v>#VALUE!</v>
      </c>
      <c r="AP177" s="148" t="s">
        <v>67</v>
      </c>
      <c r="AQ177" s="149" t="e">
        <f t="shared" si="69"/>
        <v>#VALUE!</v>
      </c>
      <c r="AR177" s="148" t="s">
        <v>67</v>
      </c>
      <c r="AS177" s="149" t="e">
        <f t="shared" si="70"/>
        <v>#VALUE!</v>
      </c>
      <c r="AT177" s="237"/>
      <c r="AU177" s="238"/>
    </row>
    <row r="178" spans="1:47" x14ac:dyDescent="0.25">
      <c r="A178" s="55" t="e">
        <f>IF(ORÇAMENTO!#REF!="","",(ORÇAMENTO!#REF!))</f>
        <v>#REF!</v>
      </c>
      <c r="B178" s="56" t="e">
        <f>IF(ORÇAMENTO!#REF!="","",(ORÇAMENTO!#REF!))</f>
        <v>#REF!</v>
      </c>
      <c r="C178" s="47"/>
      <c r="D178" s="47" t="e">
        <f>IF(ORÇAMENTO!#REF!="","",(ORÇAMENTO!#REF!))</f>
        <v>#REF!</v>
      </c>
      <c r="E178" s="51">
        <f t="shared" si="71"/>
        <v>0.21</v>
      </c>
      <c r="F178" s="51">
        <f t="shared" si="72"/>
        <v>0</v>
      </c>
      <c r="G178" s="75"/>
      <c r="H178" s="107">
        <v>0.21</v>
      </c>
      <c r="I178" s="119">
        <f t="shared" si="73"/>
        <v>0</v>
      </c>
      <c r="J178" s="124">
        <v>53.33</v>
      </c>
      <c r="K178" s="125">
        <f t="shared" si="74"/>
        <v>0</v>
      </c>
      <c r="L178" s="130" t="s">
        <v>67</v>
      </c>
      <c r="M178" s="131" t="e">
        <f t="shared" si="75"/>
        <v>#VALUE!</v>
      </c>
      <c r="N178" s="136" t="s">
        <v>67</v>
      </c>
      <c r="O178" s="137" t="e">
        <f t="shared" si="76"/>
        <v>#VALUE!</v>
      </c>
      <c r="P178" s="76" t="s">
        <v>67</v>
      </c>
      <c r="Q178" s="52" t="e">
        <f t="shared" si="77"/>
        <v>#VALUE!</v>
      </c>
      <c r="R178" s="77" t="s">
        <v>67</v>
      </c>
      <c r="S178" s="53" t="e">
        <f t="shared" si="78"/>
        <v>#VALUE!</v>
      </c>
      <c r="T178" s="113">
        <v>0.26</v>
      </c>
      <c r="U178" s="114">
        <f t="shared" si="79"/>
        <v>0</v>
      </c>
      <c r="V178" s="107">
        <v>0.3</v>
      </c>
      <c r="W178" s="108">
        <f t="shared" si="80"/>
        <v>0</v>
      </c>
      <c r="X178" s="102" t="s">
        <v>67</v>
      </c>
      <c r="Y178" s="103" t="e">
        <f t="shared" si="81"/>
        <v>#VALUE!</v>
      </c>
      <c r="Z178" s="163" t="s">
        <v>67</v>
      </c>
      <c r="AA178" s="164" t="e">
        <f t="shared" si="82"/>
        <v>#VALUE!</v>
      </c>
      <c r="AB178" s="142">
        <v>0.27</v>
      </c>
      <c r="AC178" s="143">
        <f t="shared" si="62"/>
        <v>0</v>
      </c>
      <c r="AD178" s="176" t="s">
        <v>67</v>
      </c>
      <c r="AE178" s="177" t="e">
        <f t="shared" si="63"/>
        <v>#VALUE!</v>
      </c>
      <c r="AF178" s="154" t="s">
        <v>67</v>
      </c>
      <c r="AG178" s="155" t="e">
        <f t="shared" si="64"/>
        <v>#VALUE!</v>
      </c>
      <c r="AH178" s="158">
        <v>0.45</v>
      </c>
      <c r="AI178" s="131">
        <f t="shared" si="65"/>
        <v>0</v>
      </c>
      <c r="AJ178" s="182" t="s">
        <v>67</v>
      </c>
      <c r="AK178" s="183" t="e">
        <f t="shared" si="66"/>
        <v>#VALUE!</v>
      </c>
      <c r="AL178" s="76" t="s">
        <v>67</v>
      </c>
      <c r="AM178" s="52" t="e">
        <f t="shared" si="67"/>
        <v>#VALUE!</v>
      </c>
      <c r="AN178" s="170" t="s">
        <v>67</v>
      </c>
      <c r="AO178" s="171" t="e">
        <f t="shared" si="68"/>
        <v>#VALUE!</v>
      </c>
      <c r="AP178" s="148" t="s">
        <v>67</v>
      </c>
      <c r="AQ178" s="149" t="e">
        <f t="shared" si="69"/>
        <v>#VALUE!</v>
      </c>
      <c r="AR178" s="148" t="s">
        <v>67</v>
      </c>
      <c r="AS178" s="149" t="e">
        <f t="shared" si="70"/>
        <v>#VALUE!</v>
      </c>
      <c r="AT178" s="237"/>
      <c r="AU178" s="238"/>
    </row>
    <row r="179" spans="1:47" x14ac:dyDescent="0.25">
      <c r="A179" s="55" t="e">
        <f>IF(ORÇAMENTO!#REF!="","",(ORÇAMENTO!#REF!))</f>
        <v>#REF!</v>
      </c>
      <c r="B179" s="56" t="e">
        <f>IF(ORÇAMENTO!#REF!="","",(ORÇAMENTO!#REF!))</f>
        <v>#REF!</v>
      </c>
      <c r="C179" s="47"/>
      <c r="D179" s="47" t="e">
        <f>IF(ORÇAMENTO!#REF!="","",(ORÇAMENTO!#REF!))</f>
        <v>#REF!</v>
      </c>
      <c r="E179" s="51">
        <f t="shared" si="71"/>
        <v>0.21</v>
      </c>
      <c r="F179" s="51">
        <f t="shared" si="72"/>
        <v>0</v>
      </c>
      <c r="G179" s="75"/>
      <c r="H179" s="107">
        <v>0.21</v>
      </c>
      <c r="I179" s="119">
        <f t="shared" si="73"/>
        <v>0</v>
      </c>
      <c r="J179" s="124">
        <v>5.74</v>
      </c>
      <c r="K179" s="125">
        <f t="shared" si="74"/>
        <v>0</v>
      </c>
      <c r="L179" s="130" t="s">
        <v>67</v>
      </c>
      <c r="M179" s="131" t="e">
        <f t="shared" si="75"/>
        <v>#VALUE!</v>
      </c>
      <c r="N179" s="136" t="s">
        <v>67</v>
      </c>
      <c r="O179" s="137" t="e">
        <f t="shared" si="76"/>
        <v>#VALUE!</v>
      </c>
      <c r="P179" s="76" t="s">
        <v>67</v>
      </c>
      <c r="Q179" s="52" t="e">
        <f t="shared" si="77"/>
        <v>#VALUE!</v>
      </c>
      <c r="R179" s="77" t="s">
        <v>67</v>
      </c>
      <c r="S179" s="54" t="e">
        <f t="shared" si="78"/>
        <v>#VALUE!</v>
      </c>
      <c r="T179" s="113">
        <v>0.26</v>
      </c>
      <c r="U179" s="114">
        <f t="shared" si="79"/>
        <v>0</v>
      </c>
      <c r="V179" s="107">
        <v>0.3</v>
      </c>
      <c r="W179" s="108">
        <f t="shared" si="80"/>
        <v>0</v>
      </c>
      <c r="X179" s="102" t="s">
        <v>67</v>
      </c>
      <c r="Y179" s="103" t="e">
        <f t="shared" si="81"/>
        <v>#VALUE!</v>
      </c>
      <c r="Z179" s="163" t="s">
        <v>67</v>
      </c>
      <c r="AA179" s="164" t="e">
        <f t="shared" si="82"/>
        <v>#VALUE!</v>
      </c>
      <c r="AB179" s="142">
        <v>0.27</v>
      </c>
      <c r="AC179" s="143">
        <f t="shared" si="62"/>
        <v>0</v>
      </c>
      <c r="AD179" s="176" t="s">
        <v>67</v>
      </c>
      <c r="AE179" s="177" t="e">
        <f t="shared" si="63"/>
        <v>#VALUE!</v>
      </c>
      <c r="AF179" s="154" t="s">
        <v>67</v>
      </c>
      <c r="AG179" s="155" t="e">
        <f t="shared" si="64"/>
        <v>#VALUE!</v>
      </c>
      <c r="AH179" s="158">
        <v>0.45</v>
      </c>
      <c r="AI179" s="131">
        <f t="shared" si="65"/>
        <v>0</v>
      </c>
      <c r="AJ179" s="182" t="s">
        <v>67</v>
      </c>
      <c r="AK179" s="183" t="e">
        <f t="shared" si="66"/>
        <v>#VALUE!</v>
      </c>
      <c r="AL179" s="76" t="s">
        <v>67</v>
      </c>
      <c r="AM179" s="52" t="e">
        <f t="shared" si="67"/>
        <v>#VALUE!</v>
      </c>
      <c r="AN179" s="170" t="s">
        <v>67</v>
      </c>
      <c r="AO179" s="171" t="e">
        <f t="shared" si="68"/>
        <v>#VALUE!</v>
      </c>
      <c r="AP179" s="148" t="s">
        <v>67</v>
      </c>
      <c r="AQ179" s="149" t="e">
        <f t="shared" si="69"/>
        <v>#VALUE!</v>
      </c>
      <c r="AR179" s="148" t="s">
        <v>67</v>
      </c>
      <c r="AS179" s="149" t="e">
        <f t="shared" si="70"/>
        <v>#VALUE!</v>
      </c>
      <c r="AT179" s="237"/>
      <c r="AU179" s="238"/>
    </row>
    <row r="180" spans="1:47" x14ac:dyDescent="0.25">
      <c r="A180" s="55" t="e">
        <f>IF(ORÇAMENTO!#REF!="","",(ORÇAMENTO!#REF!))</f>
        <v>#REF!</v>
      </c>
      <c r="B180" s="56" t="e">
        <f>IF(ORÇAMENTO!#REF!="","",(ORÇAMENTO!#REF!))</f>
        <v>#REF!</v>
      </c>
      <c r="C180" s="47"/>
      <c r="D180" s="47" t="e">
        <f>IF(ORÇAMENTO!#REF!="","",(ORÇAMENTO!#REF!))</f>
        <v>#REF!</v>
      </c>
      <c r="E180" s="51">
        <f t="shared" si="71"/>
        <v>0.21</v>
      </c>
      <c r="F180" s="51">
        <f t="shared" si="72"/>
        <v>0</v>
      </c>
      <c r="G180" s="75"/>
      <c r="H180" s="107">
        <v>0.21</v>
      </c>
      <c r="I180" s="119">
        <f t="shared" si="73"/>
        <v>0</v>
      </c>
      <c r="J180" s="124">
        <v>0.24</v>
      </c>
      <c r="K180" s="125">
        <f t="shared" si="74"/>
        <v>0</v>
      </c>
      <c r="L180" s="130" t="s">
        <v>67</v>
      </c>
      <c r="M180" s="131" t="e">
        <f t="shared" si="75"/>
        <v>#VALUE!</v>
      </c>
      <c r="N180" s="136" t="s">
        <v>67</v>
      </c>
      <c r="O180" s="137" t="e">
        <f t="shared" si="76"/>
        <v>#VALUE!</v>
      </c>
      <c r="P180" s="76" t="s">
        <v>67</v>
      </c>
      <c r="Q180" s="52" t="e">
        <f t="shared" si="77"/>
        <v>#VALUE!</v>
      </c>
      <c r="R180" s="77" t="s">
        <v>67</v>
      </c>
      <c r="S180" s="53" t="e">
        <f t="shared" si="78"/>
        <v>#VALUE!</v>
      </c>
      <c r="T180" s="113">
        <v>0.26</v>
      </c>
      <c r="U180" s="114">
        <f t="shared" si="79"/>
        <v>0</v>
      </c>
      <c r="V180" s="107">
        <v>0.3</v>
      </c>
      <c r="W180" s="108">
        <f t="shared" si="80"/>
        <v>0</v>
      </c>
      <c r="X180" s="102" t="s">
        <v>67</v>
      </c>
      <c r="Y180" s="103" t="e">
        <f t="shared" si="81"/>
        <v>#VALUE!</v>
      </c>
      <c r="Z180" s="163" t="s">
        <v>67</v>
      </c>
      <c r="AA180" s="164" t="e">
        <f t="shared" si="82"/>
        <v>#VALUE!</v>
      </c>
      <c r="AB180" s="142">
        <v>0.27</v>
      </c>
      <c r="AC180" s="143">
        <f t="shared" si="62"/>
        <v>0</v>
      </c>
      <c r="AD180" s="176" t="s">
        <v>67</v>
      </c>
      <c r="AE180" s="177" t="e">
        <f t="shared" si="63"/>
        <v>#VALUE!</v>
      </c>
      <c r="AF180" s="154" t="s">
        <v>67</v>
      </c>
      <c r="AG180" s="155" t="e">
        <f t="shared" si="64"/>
        <v>#VALUE!</v>
      </c>
      <c r="AH180" s="158">
        <v>0.45</v>
      </c>
      <c r="AI180" s="131">
        <f t="shared" si="65"/>
        <v>0</v>
      </c>
      <c r="AJ180" s="182" t="s">
        <v>67</v>
      </c>
      <c r="AK180" s="183" t="e">
        <f t="shared" si="66"/>
        <v>#VALUE!</v>
      </c>
      <c r="AL180" s="76" t="s">
        <v>67</v>
      </c>
      <c r="AM180" s="52" t="e">
        <f t="shared" si="67"/>
        <v>#VALUE!</v>
      </c>
      <c r="AN180" s="170" t="s">
        <v>67</v>
      </c>
      <c r="AO180" s="171" t="e">
        <f t="shared" si="68"/>
        <v>#VALUE!</v>
      </c>
      <c r="AP180" s="148" t="s">
        <v>67</v>
      </c>
      <c r="AQ180" s="149" t="e">
        <f t="shared" si="69"/>
        <v>#VALUE!</v>
      </c>
      <c r="AR180" s="148" t="s">
        <v>67</v>
      </c>
      <c r="AS180" s="149" t="e">
        <f t="shared" si="70"/>
        <v>#VALUE!</v>
      </c>
      <c r="AT180" s="237"/>
      <c r="AU180" s="238"/>
    </row>
    <row r="181" spans="1:47" x14ac:dyDescent="0.25">
      <c r="A181" s="55" t="e">
        <f>IF(ORÇAMENTO!#REF!="","",(ORÇAMENTO!#REF!))</f>
        <v>#REF!</v>
      </c>
      <c r="B181" s="56" t="e">
        <f>IF(ORÇAMENTO!#REF!="","",(ORÇAMENTO!#REF!))</f>
        <v>#REF!</v>
      </c>
      <c r="C181" s="47"/>
      <c r="D181" s="47" t="e">
        <f>IF(ORÇAMENTO!#REF!="","",(ORÇAMENTO!#REF!))</f>
        <v>#REF!</v>
      </c>
      <c r="E181" s="51">
        <f t="shared" si="71"/>
        <v>0.21</v>
      </c>
      <c r="F181" s="51">
        <f t="shared" si="72"/>
        <v>0</v>
      </c>
      <c r="G181" s="75"/>
      <c r="H181" s="107">
        <v>0.21</v>
      </c>
      <c r="I181" s="119">
        <f t="shared" si="73"/>
        <v>0</v>
      </c>
      <c r="J181" s="124">
        <v>0.24</v>
      </c>
      <c r="K181" s="125">
        <f t="shared" si="74"/>
        <v>0</v>
      </c>
      <c r="L181" s="130" t="s">
        <v>67</v>
      </c>
      <c r="M181" s="131" t="e">
        <f t="shared" si="75"/>
        <v>#VALUE!</v>
      </c>
      <c r="N181" s="136" t="s">
        <v>67</v>
      </c>
      <c r="O181" s="137" t="e">
        <f t="shared" si="76"/>
        <v>#VALUE!</v>
      </c>
      <c r="P181" s="76" t="s">
        <v>67</v>
      </c>
      <c r="Q181" s="52" t="e">
        <f t="shared" si="77"/>
        <v>#VALUE!</v>
      </c>
      <c r="R181" s="77" t="s">
        <v>67</v>
      </c>
      <c r="S181" s="53" t="e">
        <f t="shared" si="78"/>
        <v>#VALUE!</v>
      </c>
      <c r="T181" s="113">
        <v>0.26</v>
      </c>
      <c r="U181" s="114">
        <f t="shared" si="79"/>
        <v>0</v>
      </c>
      <c r="V181" s="107">
        <v>0.3</v>
      </c>
      <c r="W181" s="108">
        <f t="shared" si="80"/>
        <v>0</v>
      </c>
      <c r="X181" s="102" t="s">
        <v>67</v>
      </c>
      <c r="Y181" s="103" t="e">
        <f t="shared" si="81"/>
        <v>#VALUE!</v>
      </c>
      <c r="Z181" s="163" t="s">
        <v>67</v>
      </c>
      <c r="AA181" s="164" t="e">
        <f t="shared" si="82"/>
        <v>#VALUE!</v>
      </c>
      <c r="AB181" s="142">
        <v>0.27</v>
      </c>
      <c r="AC181" s="143">
        <f t="shared" si="62"/>
        <v>0</v>
      </c>
      <c r="AD181" s="176" t="s">
        <v>67</v>
      </c>
      <c r="AE181" s="177" t="e">
        <f t="shared" si="63"/>
        <v>#VALUE!</v>
      </c>
      <c r="AF181" s="154" t="s">
        <v>67</v>
      </c>
      <c r="AG181" s="155" t="e">
        <f t="shared" si="64"/>
        <v>#VALUE!</v>
      </c>
      <c r="AH181" s="158">
        <v>0.45</v>
      </c>
      <c r="AI181" s="131">
        <f t="shared" si="65"/>
        <v>0</v>
      </c>
      <c r="AJ181" s="182" t="s">
        <v>67</v>
      </c>
      <c r="AK181" s="183" t="e">
        <f t="shared" si="66"/>
        <v>#VALUE!</v>
      </c>
      <c r="AL181" s="76" t="s">
        <v>67</v>
      </c>
      <c r="AM181" s="52" t="e">
        <f t="shared" si="67"/>
        <v>#VALUE!</v>
      </c>
      <c r="AN181" s="170" t="s">
        <v>67</v>
      </c>
      <c r="AO181" s="171" t="e">
        <f t="shared" si="68"/>
        <v>#VALUE!</v>
      </c>
      <c r="AP181" s="148" t="s">
        <v>67</v>
      </c>
      <c r="AQ181" s="149" t="e">
        <f t="shared" si="69"/>
        <v>#VALUE!</v>
      </c>
      <c r="AR181" s="148" t="s">
        <v>67</v>
      </c>
      <c r="AS181" s="149" t="e">
        <f t="shared" si="70"/>
        <v>#VALUE!</v>
      </c>
      <c r="AT181" s="237"/>
      <c r="AU181" s="238"/>
    </row>
    <row r="182" spans="1:47" x14ac:dyDescent="0.25">
      <c r="A182" s="55" t="e">
        <f>IF(ORÇAMENTO!#REF!="","",(ORÇAMENTO!#REF!))</f>
        <v>#REF!</v>
      </c>
      <c r="B182" s="56" t="e">
        <f>IF(ORÇAMENTO!#REF!="","",(ORÇAMENTO!#REF!))</f>
        <v>#REF!</v>
      </c>
      <c r="C182" s="47"/>
      <c r="D182" s="47" t="e">
        <f>IF(ORÇAMENTO!#REF!="","",(ORÇAMENTO!#REF!))</f>
        <v>#REF!</v>
      </c>
      <c r="E182" s="51">
        <f t="shared" si="71"/>
        <v>0.21</v>
      </c>
      <c r="F182" s="51">
        <f t="shared" si="72"/>
        <v>0</v>
      </c>
      <c r="G182" s="75"/>
      <c r="H182" s="107">
        <v>0.21</v>
      </c>
      <c r="I182" s="119">
        <f t="shared" si="73"/>
        <v>0</v>
      </c>
      <c r="J182" s="124">
        <v>0.24</v>
      </c>
      <c r="K182" s="125">
        <f t="shared" si="74"/>
        <v>0</v>
      </c>
      <c r="L182" s="130" t="s">
        <v>67</v>
      </c>
      <c r="M182" s="131" t="e">
        <f t="shared" si="75"/>
        <v>#VALUE!</v>
      </c>
      <c r="N182" s="136" t="s">
        <v>67</v>
      </c>
      <c r="O182" s="137" t="e">
        <f t="shared" si="76"/>
        <v>#VALUE!</v>
      </c>
      <c r="P182" s="76" t="s">
        <v>67</v>
      </c>
      <c r="Q182" s="52" t="e">
        <f t="shared" si="77"/>
        <v>#VALUE!</v>
      </c>
      <c r="R182" s="77" t="s">
        <v>67</v>
      </c>
      <c r="S182" s="53" t="e">
        <f t="shared" si="78"/>
        <v>#VALUE!</v>
      </c>
      <c r="T182" s="113">
        <v>0.26</v>
      </c>
      <c r="U182" s="114">
        <f t="shared" si="79"/>
        <v>0</v>
      </c>
      <c r="V182" s="107">
        <v>0.3</v>
      </c>
      <c r="W182" s="108">
        <f t="shared" si="80"/>
        <v>0</v>
      </c>
      <c r="X182" s="102" t="s">
        <v>67</v>
      </c>
      <c r="Y182" s="103" t="e">
        <f t="shared" si="81"/>
        <v>#VALUE!</v>
      </c>
      <c r="Z182" s="163" t="s">
        <v>67</v>
      </c>
      <c r="AA182" s="164" t="e">
        <f t="shared" si="82"/>
        <v>#VALUE!</v>
      </c>
      <c r="AB182" s="142">
        <v>0.27</v>
      </c>
      <c r="AC182" s="143">
        <f t="shared" si="62"/>
        <v>0</v>
      </c>
      <c r="AD182" s="176" t="s">
        <v>67</v>
      </c>
      <c r="AE182" s="177" t="e">
        <f t="shared" si="63"/>
        <v>#VALUE!</v>
      </c>
      <c r="AF182" s="154" t="s">
        <v>67</v>
      </c>
      <c r="AG182" s="155" t="e">
        <f t="shared" si="64"/>
        <v>#VALUE!</v>
      </c>
      <c r="AH182" s="158">
        <v>0.45</v>
      </c>
      <c r="AI182" s="131">
        <f t="shared" si="65"/>
        <v>0</v>
      </c>
      <c r="AJ182" s="182" t="s">
        <v>67</v>
      </c>
      <c r="AK182" s="183" t="e">
        <f t="shared" si="66"/>
        <v>#VALUE!</v>
      </c>
      <c r="AL182" s="76" t="s">
        <v>67</v>
      </c>
      <c r="AM182" s="52" t="e">
        <f t="shared" si="67"/>
        <v>#VALUE!</v>
      </c>
      <c r="AN182" s="170" t="s">
        <v>67</v>
      </c>
      <c r="AO182" s="171" t="e">
        <f t="shared" si="68"/>
        <v>#VALUE!</v>
      </c>
      <c r="AP182" s="148" t="s">
        <v>67</v>
      </c>
      <c r="AQ182" s="149" t="e">
        <f t="shared" si="69"/>
        <v>#VALUE!</v>
      </c>
      <c r="AR182" s="148" t="s">
        <v>67</v>
      </c>
      <c r="AS182" s="149" t="e">
        <f t="shared" si="70"/>
        <v>#VALUE!</v>
      </c>
      <c r="AT182" s="237"/>
      <c r="AU182" s="238"/>
    </row>
    <row r="183" spans="1:47" x14ac:dyDescent="0.25">
      <c r="A183" s="55" t="e">
        <f>IF(ORÇAMENTO!#REF!="","",(ORÇAMENTO!#REF!))</f>
        <v>#REF!</v>
      </c>
      <c r="B183" s="56" t="e">
        <f>IF(ORÇAMENTO!#REF!="","",(ORÇAMENTO!#REF!))</f>
        <v>#REF!</v>
      </c>
      <c r="C183" s="47"/>
      <c r="D183" s="47" t="e">
        <f>IF(ORÇAMENTO!#REF!="","",(ORÇAMENTO!#REF!))</f>
        <v>#REF!</v>
      </c>
      <c r="E183" s="51">
        <f t="shared" si="71"/>
        <v>0.21</v>
      </c>
      <c r="F183" s="51">
        <f t="shared" si="72"/>
        <v>0</v>
      </c>
      <c r="G183" s="75"/>
      <c r="H183" s="107">
        <v>0.21</v>
      </c>
      <c r="I183" s="119">
        <f t="shared" si="73"/>
        <v>0</v>
      </c>
      <c r="J183" s="124">
        <v>0.24</v>
      </c>
      <c r="K183" s="125">
        <f t="shared" si="74"/>
        <v>0</v>
      </c>
      <c r="L183" s="130" t="s">
        <v>67</v>
      </c>
      <c r="M183" s="131" t="e">
        <f t="shared" si="75"/>
        <v>#VALUE!</v>
      </c>
      <c r="N183" s="136" t="s">
        <v>67</v>
      </c>
      <c r="O183" s="137" t="e">
        <f t="shared" si="76"/>
        <v>#VALUE!</v>
      </c>
      <c r="P183" s="76" t="s">
        <v>67</v>
      </c>
      <c r="Q183" s="52" t="e">
        <f t="shared" si="77"/>
        <v>#VALUE!</v>
      </c>
      <c r="R183" s="77" t="s">
        <v>67</v>
      </c>
      <c r="S183" s="54" t="e">
        <f t="shared" si="78"/>
        <v>#VALUE!</v>
      </c>
      <c r="T183" s="113">
        <v>0.26</v>
      </c>
      <c r="U183" s="114">
        <f t="shared" si="79"/>
        <v>0</v>
      </c>
      <c r="V183" s="107">
        <v>0.3</v>
      </c>
      <c r="W183" s="108">
        <f t="shared" si="80"/>
        <v>0</v>
      </c>
      <c r="X183" s="102" t="s">
        <v>67</v>
      </c>
      <c r="Y183" s="103" t="e">
        <f t="shared" si="81"/>
        <v>#VALUE!</v>
      </c>
      <c r="Z183" s="163" t="s">
        <v>67</v>
      </c>
      <c r="AA183" s="164" t="e">
        <f t="shared" si="82"/>
        <v>#VALUE!</v>
      </c>
      <c r="AB183" s="142">
        <v>0.27</v>
      </c>
      <c r="AC183" s="143">
        <f t="shared" si="62"/>
        <v>0</v>
      </c>
      <c r="AD183" s="176" t="s">
        <v>67</v>
      </c>
      <c r="AE183" s="177" t="e">
        <f t="shared" si="63"/>
        <v>#VALUE!</v>
      </c>
      <c r="AF183" s="154" t="s">
        <v>67</v>
      </c>
      <c r="AG183" s="155" t="e">
        <f t="shared" si="64"/>
        <v>#VALUE!</v>
      </c>
      <c r="AH183" s="158">
        <v>0.45</v>
      </c>
      <c r="AI183" s="131">
        <f t="shared" si="65"/>
        <v>0</v>
      </c>
      <c r="AJ183" s="182" t="s">
        <v>67</v>
      </c>
      <c r="AK183" s="183" t="e">
        <f t="shared" si="66"/>
        <v>#VALUE!</v>
      </c>
      <c r="AL183" s="76" t="s">
        <v>67</v>
      </c>
      <c r="AM183" s="52" t="e">
        <f t="shared" si="67"/>
        <v>#VALUE!</v>
      </c>
      <c r="AN183" s="170" t="s">
        <v>67</v>
      </c>
      <c r="AO183" s="171" t="e">
        <f t="shared" si="68"/>
        <v>#VALUE!</v>
      </c>
      <c r="AP183" s="148" t="s">
        <v>67</v>
      </c>
      <c r="AQ183" s="149" t="e">
        <f t="shared" si="69"/>
        <v>#VALUE!</v>
      </c>
      <c r="AR183" s="148" t="s">
        <v>67</v>
      </c>
      <c r="AS183" s="149" t="e">
        <f t="shared" si="70"/>
        <v>#VALUE!</v>
      </c>
      <c r="AT183" s="237"/>
      <c r="AU183" s="238"/>
    </row>
    <row r="184" spans="1:47" x14ac:dyDescent="0.25">
      <c r="A184" s="55" t="e">
        <f>IF(ORÇAMENTO!#REF!="","",(ORÇAMENTO!#REF!))</f>
        <v>#REF!</v>
      </c>
      <c r="B184" s="56" t="e">
        <f>IF(ORÇAMENTO!#REF!="","",(ORÇAMENTO!#REF!))</f>
        <v>#REF!</v>
      </c>
      <c r="C184" s="47"/>
      <c r="D184" s="47" t="e">
        <f>IF(ORÇAMENTO!#REF!="","",(ORÇAMENTO!#REF!))</f>
        <v>#REF!</v>
      </c>
      <c r="E184" s="51">
        <f t="shared" si="71"/>
        <v>0.21</v>
      </c>
      <c r="F184" s="51">
        <f t="shared" si="72"/>
        <v>0</v>
      </c>
      <c r="G184" s="75"/>
      <c r="H184" s="107">
        <v>0.21</v>
      </c>
      <c r="I184" s="119">
        <f t="shared" si="73"/>
        <v>0</v>
      </c>
      <c r="J184" s="124">
        <v>0.24</v>
      </c>
      <c r="K184" s="125">
        <f t="shared" si="74"/>
        <v>0</v>
      </c>
      <c r="L184" s="130" t="s">
        <v>67</v>
      </c>
      <c r="M184" s="131" t="e">
        <f t="shared" si="75"/>
        <v>#VALUE!</v>
      </c>
      <c r="N184" s="136" t="s">
        <v>67</v>
      </c>
      <c r="O184" s="137" t="e">
        <f t="shared" si="76"/>
        <v>#VALUE!</v>
      </c>
      <c r="P184" s="76" t="s">
        <v>67</v>
      </c>
      <c r="Q184" s="52" t="e">
        <f t="shared" si="77"/>
        <v>#VALUE!</v>
      </c>
      <c r="R184" s="77" t="s">
        <v>67</v>
      </c>
      <c r="S184" s="53" t="e">
        <f t="shared" si="78"/>
        <v>#VALUE!</v>
      </c>
      <c r="T184" s="113">
        <v>0.26</v>
      </c>
      <c r="U184" s="114">
        <f t="shared" si="79"/>
        <v>0</v>
      </c>
      <c r="V184" s="107">
        <v>0.3</v>
      </c>
      <c r="W184" s="108">
        <f t="shared" si="80"/>
        <v>0</v>
      </c>
      <c r="X184" s="102" t="s">
        <v>67</v>
      </c>
      <c r="Y184" s="103" t="e">
        <f t="shared" si="81"/>
        <v>#VALUE!</v>
      </c>
      <c r="Z184" s="163" t="s">
        <v>67</v>
      </c>
      <c r="AA184" s="164" t="e">
        <f t="shared" si="82"/>
        <v>#VALUE!</v>
      </c>
      <c r="AB184" s="142">
        <v>0.27</v>
      </c>
      <c r="AC184" s="143">
        <f t="shared" si="62"/>
        <v>0</v>
      </c>
      <c r="AD184" s="176" t="s">
        <v>67</v>
      </c>
      <c r="AE184" s="177" t="e">
        <f t="shared" si="63"/>
        <v>#VALUE!</v>
      </c>
      <c r="AF184" s="154" t="s">
        <v>67</v>
      </c>
      <c r="AG184" s="155" t="e">
        <f t="shared" si="64"/>
        <v>#VALUE!</v>
      </c>
      <c r="AH184" s="158">
        <v>0.45</v>
      </c>
      <c r="AI184" s="131">
        <f t="shared" si="65"/>
        <v>0</v>
      </c>
      <c r="AJ184" s="182" t="s">
        <v>67</v>
      </c>
      <c r="AK184" s="183" t="e">
        <f t="shared" si="66"/>
        <v>#VALUE!</v>
      </c>
      <c r="AL184" s="76" t="s">
        <v>67</v>
      </c>
      <c r="AM184" s="52" t="e">
        <f t="shared" si="67"/>
        <v>#VALUE!</v>
      </c>
      <c r="AN184" s="170" t="s">
        <v>67</v>
      </c>
      <c r="AO184" s="171" t="e">
        <f t="shared" si="68"/>
        <v>#VALUE!</v>
      </c>
      <c r="AP184" s="148" t="s">
        <v>67</v>
      </c>
      <c r="AQ184" s="149" t="e">
        <f t="shared" si="69"/>
        <v>#VALUE!</v>
      </c>
      <c r="AR184" s="148" t="s">
        <v>67</v>
      </c>
      <c r="AS184" s="149" t="e">
        <f t="shared" si="70"/>
        <v>#VALUE!</v>
      </c>
      <c r="AT184" s="237"/>
      <c r="AU184" s="238"/>
    </row>
    <row r="185" spans="1:47" x14ac:dyDescent="0.25">
      <c r="A185" s="55" t="e">
        <f>IF(ORÇAMENTO!#REF!="","",(ORÇAMENTO!#REF!))</f>
        <v>#REF!</v>
      </c>
      <c r="B185" s="56" t="e">
        <f>IF(ORÇAMENTO!#REF!="","",(ORÇAMENTO!#REF!))</f>
        <v>#REF!</v>
      </c>
      <c r="C185" s="47"/>
      <c r="D185" s="47" t="e">
        <f>IF(ORÇAMENTO!#REF!="","",(ORÇAMENTO!#REF!))</f>
        <v>#REF!</v>
      </c>
      <c r="E185" s="51">
        <f t="shared" si="71"/>
        <v>0.21</v>
      </c>
      <c r="F185" s="51">
        <f t="shared" si="72"/>
        <v>0</v>
      </c>
      <c r="G185" s="75"/>
      <c r="H185" s="107">
        <v>0.21</v>
      </c>
      <c r="I185" s="119">
        <f t="shared" si="73"/>
        <v>0</v>
      </c>
      <c r="J185" s="124">
        <v>0.24</v>
      </c>
      <c r="K185" s="125">
        <f t="shared" si="74"/>
        <v>0</v>
      </c>
      <c r="L185" s="130" t="s">
        <v>67</v>
      </c>
      <c r="M185" s="131" t="e">
        <f t="shared" si="75"/>
        <v>#VALUE!</v>
      </c>
      <c r="N185" s="136" t="s">
        <v>67</v>
      </c>
      <c r="O185" s="137" t="e">
        <f t="shared" si="76"/>
        <v>#VALUE!</v>
      </c>
      <c r="P185" s="76" t="s">
        <v>67</v>
      </c>
      <c r="Q185" s="52" t="e">
        <f t="shared" si="77"/>
        <v>#VALUE!</v>
      </c>
      <c r="R185" s="77" t="s">
        <v>67</v>
      </c>
      <c r="S185" s="53" t="e">
        <f t="shared" si="78"/>
        <v>#VALUE!</v>
      </c>
      <c r="T185" s="113">
        <v>0.26</v>
      </c>
      <c r="U185" s="114">
        <f t="shared" si="79"/>
        <v>0</v>
      </c>
      <c r="V185" s="107">
        <v>0.3</v>
      </c>
      <c r="W185" s="108">
        <f t="shared" si="80"/>
        <v>0</v>
      </c>
      <c r="X185" s="102" t="s">
        <v>67</v>
      </c>
      <c r="Y185" s="103" t="e">
        <f t="shared" si="81"/>
        <v>#VALUE!</v>
      </c>
      <c r="Z185" s="163" t="s">
        <v>67</v>
      </c>
      <c r="AA185" s="164" t="e">
        <f t="shared" si="82"/>
        <v>#VALUE!</v>
      </c>
      <c r="AB185" s="142">
        <v>0.27</v>
      </c>
      <c r="AC185" s="143">
        <f t="shared" si="62"/>
        <v>0</v>
      </c>
      <c r="AD185" s="176" t="s">
        <v>67</v>
      </c>
      <c r="AE185" s="177" t="e">
        <f t="shared" si="63"/>
        <v>#VALUE!</v>
      </c>
      <c r="AF185" s="154" t="s">
        <v>67</v>
      </c>
      <c r="AG185" s="155" t="e">
        <f t="shared" si="64"/>
        <v>#VALUE!</v>
      </c>
      <c r="AH185" s="158">
        <v>0.45</v>
      </c>
      <c r="AI185" s="131">
        <f t="shared" si="65"/>
        <v>0</v>
      </c>
      <c r="AJ185" s="182" t="s">
        <v>67</v>
      </c>
      <c r="AK185" s="183" t="e">
        <f t="shared" si="66"/>
        <v>#VALUE!</v>
      </c>
      <c r="AL185" s="76" t="s">
        <v>67</v>
      </c>
      <c r="AM185" s="52" t="e">
        <f t="shared" si="67"/>
        <v>#VALUE!</v>
      </c>
      <c r="AN185" s="170" t="s">
        <v>67</v>
      </c>
      <c r="AO185" s="171" t="e">
        <f t="shared" si="68"/>
        <v>#VALUE!</v>
      </c>
      <c r="AP185" s="148" t="s">
        <v>67</v>
      </c>
      <c r="AQ185" s="149" t="e">
        <f t="shared" si="69"/>
        <v>#VALUE!</v>
      </c>
      <c r="AR185" s="148" t="s">
        <v>67</v>
      </c>
      <c r="AS185" s="149" t="e">
        <f t="shared" si="70"/>
        <v>#VALUE!</v>
      </c>
      <c r="AT185" s="237"/>
      <c r="AU185" s="238"/>
    </row>
    <row r="186" spans="1:47" x14ac:dyDescent="0.25">
      <c r="A186" s="55" t="e">
        <f>IF(ORÇAMENTO!#REF!="","",(ORÇAMENTO!#REF!))</f>
        <v>#REF!</v>
      </c>
      <c r="B186" s="56" t="e">
        <f>IF(ORÇAMENTO!#REF!="","",(ORÇAMENTO!#REF!))</f>
        <v>#REF!</v>
      </c>
      <c r="C186" s="47"/>
      <c r="D186" s="47" t="e">
        <f>IF(ORÇAMENTO!#REF!="","",(ORÇAMENTO!#REF!))</f>
        <v>#REF!</v>
      </c>
      <c r="E186" s="51">
        <f t="shared" si="71"/>
        <v>17.989999999999998</v>
      </c>
      <c r="F186" s="51">
        <f t="shared" si="72"/>
        <v>0</v>
      </c>
      <c r="G186" s="75"/>
      <c r="H186" s="107">
        <v>58.9</v>
      </c>
      <c r="I186" s="119">
        <f t="shared" si="73"/>
        <v>0</v>
      </c>
      <c r="J186" s="124">
        <v>17.989999999999998</v>
      </c>
      <c r="K186" s="125">
        <f t="shared" si="74"/>
        <v>0</v>
      </c>
      <c r="L186" s="130" t="s">
        <v>67</v>
      </c>
      <c r="M186" s="131" t="e">
        <f t="shared" si="75"/>
        <v>#VALUE!</v>
      </c>
      <c r="N186" s="136" t="s">
        <v>67</v>
      </c>
      <c r="O186" s="137" t="e">
        <f t="shared" si="76"/>
        <v>#VALUE!</v>
      </c>
      <c r="P186" s="76" t="s">
        <v>67</v>
      </c>
      <c r="Q186" s="52" t="e">
        <f t="shared" si="77"/>
        <v>#VALUE!</v>
      </c>
      <c r="R186" s="77" t="s">
        <v>67</v>
      </c>
      <c r="S186" s="53" t="e">
        <f t="shared" si="78"/>
        <v>#VALUE!</v>
      </c>
      <c r="T186" s="113">
        <v>41.55</v>
      </c>
      <c r="U186" s="114">
        <f t="shared" si="79"/>
        <v>0</v>
      </c>
      <c r="V186" s="107">
        <v>72.989999999999995</v>
      </c>
      <c r="W186" s="108">
        <f t="shared" si="80"/>
        <v>0</v>
      </c>
      <c r="X186" s="102" t="s">
        <v>67</v>
      </c>
      <c r="Y186" s="103" t="e">
        <f t="shared" si="81"/>
        <v>#VALUE!</v>
      </c>
      <c r="Z186" s="163" t="s">
        <v>67</v>
      </c>
      <c r="AA186" s="164" t="e">
        <f t="shared" si="82"/>
        <v>#VALUE!</v>
      </c>
      <c r="AB186" s="142">
        <v>49.9</v>
      </c>
      <c r="AC186" s="143">
        <f t="shared" si="62"/>
        <v>0</v>
      </c>
      <c r="AD186" s="176" t="s">
        <v>67</v>
      </c>
      <c r="AE186" s="177" t="e">
        <f t="shared" si="63"/>
        <v>#VALUE!</v>
      </c>
      <c r="AF186" s="154" t="s">
        <v>67</v>
      </c>
      <c r="AG186" s="155" t="e">
        <f t="shared" si="64"/>
        <v>#VALUE!</v>
      </c>
      <c r="AH186" s="158">
        <v>30</v>
      </c>
      <c r="AI186" s="131">
        <f t="shared" si="65"/>
        <v>0</v>
      </c>
      <c r="AJ186" s="182" t="s">
        <v>67</v>
      </c>
      <c r="AK186" s="183" t="e">
        <f t="shared" si="66"/>
        <v>#VALUE!</v>
      </c>
      <c r="AL186" s="76" t="s">
        <v>67</v>
      </c>
      <c r="AM186" s="52" t="e">
        <f t="shared" si="67"/>
        <v>#VALUE!</v>
      </c>
      <c r="AN186" s="170" t="s">
        <v>67</v>
      </c>
      <c r="AO186" s="171" t="e">
        <f t="shared" si="68"/>
        <v>#VALUE!</v>
      </c>
      <c r="AP186" s="148" t="s">
        <v>67</v>
      </c>
      <c r="AQ186" s="149" t="e">
        <f t="shared" si="69"/>
        <v>#VALUE!</v>
      </c>
      <c r="AR186" s="148" t="s">
        <v>67</v>
      </c>
      <c r="AS186" s="149" t="e">
        <f t="shared" si="70"/>
        <v>#VALUE!</v>
      </c>
      <c r="AT186" s="237"/>
      <c r="AU186" s="238"/>
    </row>
    <row r="187" spans="1:47" x14ac:dyDescent="0.25">
      <c r="A187" s="55" t="e">
        <f>IF(ORÇAMENTO!#REF!="","",(ORÇAMENTO!#REF!))</f>
        <v>#REF!</v>
      </c>
      <c r="B187" s="56" t="e">
        <f>IF(ORÇAMENTO!#REF!="","",(ORÇAMENTO!#REF!))</f>
        <v>#REF!</v>
      </c>
      <c r="C187" s="47"/>
      <c r="D187" s="47" t="e">
        <f>IF(ORÇAMENTO!#REF!="","",(ORÇAMENTO!#REF!))</f>
        <v>#REF!</v>
      </c>
      <c r="E187" s="51">
        <f t="shared" si="71"/>
        <v>3.13</v>
      </c>
      <c r="F187" s="51">
        <f t="shared" si="72"/>
        <v>0</v>
      </c>
      <c r="G187" s="75"/>
      <c r="H187" s="107">
        <v>3.25</v>
      </c>
      <c r="I187" s="119">
        <f t="shared" si="73"/>
        <v>0</v>
      </c>
      <c r="J187" s="124">
        <v>5.0599999999999996</v>
      </c>
      <c r="K187" s="125">
        <f t="shared" si="74"/>
        <v>0</v>
      </c>
      <c r="L187" s="130" t="s">
        <v>67</v>
      </c>
      <c r="M187" s="131" t="e">
        <f t="shared" si="75"/>
        <v>#VALUE!</v>
      </c>
      <c r="N187" s="136" t="s">
        <v>67</v>
      </c>
      <c r="O187" s="137" t="e">
        <f t="shared" si="76"/>
        <v>#VALUE!</v>
      </c>
      <c r="P187" s="76" t="s">
        <v>67</v>
      </c>
      <c r="Q187" s="52" t="e">
        <f t="shared" si="77"/>
        <v>#VALUE!</v>
      </c>
      <c r="R187" s="77" t="s">
        <v>67</v>
      </c>
      <c r="S187" s="54" t="e">
        <f t="shared" si="78"/>
        <v>#VALUE!</v>
      </c>
      <c r="T187" s="113">
        <v>3.13</v>
      </c>
      <c r="U187" s="114">
        <f t="shared" si="79"/>
        <v>0</v>
      </c>
      <c r="V187" s="107">
        <v>3.49</v>
      </c>
      <c r="W187" s="108">
        <f t="shared" si="80"/>
        <v>0</v>
      </c>
      <c r="X187" s="102" t="s">
        <v>67</v>
      </c>
      <c r="Y187" s="103" t="e">
        <f t="shared" si="81"/>
        <v>#VALUE!</v>
      </c>
      <c r="Z187" s="163" t="s">
        <v>67</v>
      </c>
      <c r="AA187" s="164" t="e">
        <f t="shared" si="82"/>
        <v>#VALUE!</v>
      </c>
      <c r="AB187" s="142">
        <v>3.39</v>
      </c>
      <c r="AC187" s="143">
        <f t="shared" si="62"/>
        <v>0</v>
      </c>
      <c r="AD187" s="176" t="s">
        <v>67</v>
      </c>
      <c r="AE187" s="177" t="e">
        <f t="shared" si="63"/>
        <v>#VALUE!</v>
      </c>
      <c r="AF187" s="154" t="s">
        <v>67</v>
      </c>
      <c r="AG187" s="155" t="e">
        <f t="shared" si="64"/>
        <v>#VALUE!</v>
      </c>
      <c r="AH187" s="158">
        <v>3.79</v>
      </c>
      <c r="AI187" s="131">
        <f t="shared" si="65"/>
        <v>0</v>
      </c>
      <c r="AJ187" s="182" t="s">
        <v>67</v>
      </c>
      <c r="AK187" s="183" t="e">
        <f t="shared" si="66"/>
        <v>#VALUE!</v>
      </c>
      <c r="AL187" s="76" t="s">
        <v>67</v>
      </c>
      <c r="AM187" s="52" t="e">
        <f t="shared" si="67"/>
        <v>#VALUE!</v>
      </c>
      <c r="AN187" s="170" t="s">
        <v>67</v>
      </c>
      <c r="AO187" s="171" t="e">
        <f t="shared" si="68"/>
        <v>#VALUE!</v>
      </c>
      <c r="AP187" s="148" t="s">
        <v>67</v>
      </c>
      <c r="AQ187" s="149" t="e">
        <f t="shared" si="69"/>
        <v>#VALUE!</v>
      </c>
      <c r="AR187" s="148" t="s">
        <v>67</v>
      </c>
      <c r="AS187" s="149" t="e">
        <f t="shared" si="70"/>
        <v>#VALUE!</v>
      </c>
      <c r="AT187" s="237"/>
      <c r="AU187" s="238"/>
    </row>
    <row r="188" spans="1:47" x14ac:dyDescent="0.25">
      <c r="A188" s="55" t="e">
        <f>IF(ORÇAMENTO!#REF!="","",(ORÇAMENTO!#REF!))</f>
        <v>#REF!</v>
      </c>
      <c r="B188" s="56" t="e">
        <f>IF(ORÇAMENTO!#REF!="","",(ORÇAMENTO!#REF!))</f>
        <v>#REF!</v>
      </c>
      <c r="C188" s="47"/>
      <c r="D188" s="47" t="e">
        <f>IF(ORÇAMENTO!#REF!="","",(ORÇAMENTO!#REF!))</f>
        <v>#REF!</v>
      </c>
      <c r="E188" s="51">
        <f t="shared" si="71"/>
        <v>2.48</v>
      </c>
      <c r="F188" s="51">
        <f t="shared" si="72"/>
        <v>0</v>
      </c>
      <c r="G188" s="75"/>
      <c r="H188" s="107">
        <v>2.9</v>
      </c>
      <c r="I188" s="119">
        <f t="shared" si="73"/>
        <v>0</v>
      </c>
      <c r="J188" s="124">
        <v>2.48</v>
      </c>
      <c r="K188" s="125">
        <f t="shared" si="74"/>
        <v>0</v>
      </c>
      <c r="L188" s="130" t="s">
        <v>67</v>
      </c>
      <c r="M188" s="131" t="e">
        <f t="shared" si="75"/>
        <v>#VALUE!</v>
      </c>
      <c r="N188" s="136" t="s">
        <v>67</v>
      </c>
      <c r="O188" s="137" t="e">
        <f t="shared" si="76"/>
        <v>#VALUE!</v>
      </c>
      <c r="P188" s="76" t="s">
        <v>67</v>
      </c>
      <c r="Q188" s="52" t="e">
        <f t="shared" si="77"/>
        <v>#VALUE!</v>
      </c>
      <c r="R188" s="77" t="s">
        <v>67</v>
      </c>
      <c r="S188" s="53" t="e">
        <f t="shared" si="78"/>
        <v>#VALUE!</v>
      </c>
      <c r="T188" s="113">
        <v>2.84</v>
      </c>
      <c r="U188" s="114">
        <f t="shared" si="79"/>
        <v>0</v>
      </c>
      <c r="V188" s="107">
        <v>2.6</v>
      </c>
      <c r="W188" s="108">
        <f t="shared" si="80"/>
        <v>0</v>
      </c>
      <c r="X188" s="102" t="s">
        <v>67</v>
      </c>
      <c r="Y188" s="103" t="e">
        <f t="shared" si="81"/>
        <v>#VALUE!</v>
      </c>
      <c r="Z188" s="163" t="s">
        <v>67</v>
      </c>
      <c r="AA188" s="164" t="e">
        <f t="shared" si="82"/>
        <v>#VALUE!</v>
      </c>
      <c r="AB188" s="142">
        <v>2.69</v>
      </c>
      <c r="AC188" s="143">
        <f t="shared" si="62"/>
        <v>0</v>
      </c>
      <c r="AD188" s="176" t="s">
        <v>67</v>
      </c>
      <c r="AE188" s="177" t="e">
        <f t="shared" si="63"/>
        <v>#VALUE!</v>
      </c>
      <c r="AF188" s="154" t="s">
        <v>67</v>
      </c>
      <c r="AG188" s="155" t="e">
        <f t="shared" si="64"/>
        <v>#VALUE!</v>
      </c>
      <c r="AH188" s="158">
        <v>2.9</v>
      </c>
      <c r="AI188" s="131">
        <f t="shared" si="65"/>
        <v>0</v>
      </c>
      <c r="AJ188" s="182" t="s">
        <v>67</v>
      </c>
      <c r="AK188" s="183" t="e">
        <f t="shared" si="66"/>
        <v>#VALUE!</v>
      </c>
      <c r="AL188" s="76" t="s">
        <v>67</v>
      </c>
      <c r="AM188" s="52" t="e">
        <f t="shared" si="67"/>
        <v>#VALUE!</v>
      </c>
      <c r="AN188" s="170" t="s">
        <v>67</v>
      </c>
      <c r="AO188" s="171" t="e">
        <f t="shared" si="68"/>
        <v>#VALUE!</v>
      </c>
      <c r="AP188" s="148" t="s">
        <v>67</v>
      </c>
      <c r="AQ188" s="149" t="e">
        <f t="shared" si="69"/>
        <v>#VALUE!</v>
      </c>
      <c r="AR188" s="148" t="s">
        <v>67</v>
      </c>
      <c r="AS188" s="149" t="e">
        <f t="shared" si="70"/>
        <v>#VALUE!</v>
      </c>
      <c r="AT188" s="237"/>
      <c r="AU188" s="238"/>
    </row>
    <row r="189" spans="1:47" x14ac:dyDescent="0.25">
      <c r="A189" s="55" t="e">
        <f>IF(ORÇAMENTO!#REF!="","",(ORÇAMENTO!#REF!))</f>
        <v>#REF!</v>
      </c>
      <c r="B189" s="56" t="e">
        <f>IF(ORÇAMENTO!#REF!="","",(ORÇAMENTO!#REF!))</f>
        <v>#REF!</v>
      </c>
      <c r="C189" s="47"/>
      <c r="D189" s="47" t="e">
        <f>IF(ORÇAMENTO!#REF!="","",(ORÇAMENTO!#REF!))</f>
        <v>#REF!</v>
      </c>
      <c r="E189" s="51">
        <f t="shared" si="71"/>
        <v>3.09</v>
      </c>
      <c r="F189" s="51">
        <f t="shared" si="72"/>
        <v>0</v>
      </c>
      <c r="G189" s="75"/>
      <c r="H189" s="107">
        <v>3.9</v>
      </c>
      <c r="I189" s="119">
        <f t="shared" si="73"/>
        <v>0</v>
      </c>
      <c r="J189" s="124">
        <v>3.09</v>
      </c>
      <c r="K189" s="125">
        <f t="shared" si="74"/>
        <v>0</v>
      </c>
      <c r="L189" s="130" t="s">
        <v>67</v>
      </c>
      <c r="M189" s="131" t="e">
        <f t="shared" si="75"/>
        <v>#VALUE!</v>
      </c>
      <c r="N189" s="136" t="s">
        <v>67</v>
      </c>
      <c r="O189" s="137" t="e">
        <f t="shared" si="76"/>
        <v>#VALUE!</v>
      </c>
      <c r="P189" s="76" t="s">
        <v>67</v>
      </c>
      <c r="Q189" s="52" t="e">
        <f t="shared" si="77"/>
        <v>#VALUE!</v>
      </c>
      <c r="R189" s="77" t="s">
        <v>67</v>
      </c>
      <c r="S189" s="53" t="e">
        <f t="shared" si="78"/>
        <v>#VALUE!</v>
      </c>
      <c r="T189" s="113">
        <v>4.46</v>
      </c>
      <c r="U189" s="114">
        <f t="shared" si="79"/>
        <v>0</v>
      </c>
      <c r="V189" s="107">
        <v>4.99</v>
      </c>
      <c r="W189" s="108">
        <f t="shared" si="80"/>
        <v>0</v>
      </c>
      <c r="X189" s="102" t="s">
        <v>67</v>
      </c>
      <c r="Y189" s="103" t="e">
        <f t="shared" si="81"/>
        <v>#VALUE!</v>
      </c>
      <c r="Z189" s="163" t="s">
        <v>67</v>
      </c>
      <c r="AA189" s="164" t="e">
        <f t="shared" si="82"/>
        <v>#VALUE!</v>
      </c>
      <c r="AB189" s="142">
        <v>4.3899999999999997</v>
      </c>
      <c r="AC189" s="143">
        <f t="shared" si="62"/>
        <v>0</v>
      </c>
      <c r="AD189" s="176" t="s">
        <v>67</v>
      </c>
      <c r="AE189" s="177" t="e">
        <f t="shared" si="63"/>
        <v>#VALUE!</v>
      </c>
      <c r="AF189" s="154" t="s">
        <v>67</v>
      </c>
      <c r="AG189" s="155" t="e">
        <f t="shared" si="64"/>
        <v>#VALUE!</v>
      </c>
      <c r="AH189" s="158">
        <v>3.9</v>
      </c>
      <c r="AI189" s="131">
        <f t="shared" si="65"/>
        <v>0</v>
      </c>
      <c r="AJ189" s="182" t="s">
        <v>67</v>
      </c>
      <c r="AK189" s="183" t="e">
        <f t="shared" si="66"/>
        <v>#VALUE!</v>
      </c>
      <c r="AL189" s="76" t="s">
        <v>67</v>
      </c>
      <c r="AM189" s="52" t="e">
        <f t="shared" si="67"/>
        <v>#VALUE!</v>
      </c>
      <c r="AN189" s="170" t="s">
        <v>67</v>
      </c>
      <c r="AO189" s="171" t="e">
        <f t="shared" si="68"/>
        <v>#VALUE!</v>
      </c>
      <c r="AP189" s="148" t="s">
        <v>67</v>
      </c>
      <c r="AQ189" s="149" t="e">
        <f t="shared" si="69"/>
        <v>#VALUE!</v>
      </c>
      <c r="AR189" s="148" t="s">
        <v>67</v>
      </c>
      <c r="AS189" s="149" t="e">
        <f t="shared" si="70"/>
        <v>#VALUE!</v>
      </c>
      <c r="AT189" s="237"/>
      <c r="AU189" s="238"/>
    </row>
    <row r="190" spans="1:47" x14ac:dyDescent="0.25">
      <c r="A190" s="55" t="e">
        <f>IF(ORÇAMENTO!#REF!="","",(ORÇAMENTO!#REF!))</f>
        <v>#REF!</v>
      </c>
      <c r="B190" s="56" t="e">
        <f>IF(ORÇAMENTO!#REF!="","",(ORÇAMENTO!#REF!))</f>
        <v>#REF!</v>
      </c>
      <c r="C190" s="47"/>
      <c r="D190" s="47" t="e">
        <f>IF(ORÇAMENTO!#REF!="","",(ORÇAMENTO!#REF!))</f>
        <v>#REF!</v>
      </c>
      <c r="E190" s="51">
        <f t="shared" si="71"/>
        <v>5.0599999999999996</v>
      </c>
      <c r="F190" s="51">
        <f t="shared" si="72"/>
        <v>0</v>
      </c>
      <c r="G190" s="75"/>
      <c r="H190" s="107">
        <v>6.5</v>
      </c>
      <c r="I190" s="119">
        <f t="shared" si="73"/>
        <v>0</v>
      </c>
      <c r="J190" s="124">
        <v>5.0599999999999996</v>
      </c>
      <c r="K190" s="125">
        <f t="shared" si="74"/>
        <v>0</v>
      </c>
      <c r="L190" s="130" t="s">
        <v>67</v>
      </c>
      <c r="M190" s="131" t="e">
        <f t="shared" si="75"/>
        <v>#VALUE!</v>
      </c>
      <c r="N190" s="136" t="s">
        <v>67</v>
      </c>
      <c r="O190" s="137" t="e">
        <f t="shared" si="76"/>
        <v>#VALUE!</v>
      </c>
      <c r="P190" s="76" t="s">
        <v>67</v>
      </c>
      <c r="Q190" s="52" t="e">
        <f t="shared" si="77"/>
        <v>#VALUE!</v>
      </c>
      <c r="R190" s="77" t="s">
        <v>67</v>
      </c>
      <c r="S190" s="53" t="e">
        <f t="shared" si="78"/>
        <v>#VALUE!</v>
      </c>
      <c r="T190" s="113">
        <v>6.93</v>
      </c>
      <c r="U190" s="114">
        <f t="shared" si="79"/>
        <v>0</v>
      </c>
      <c r="V190" s="107">
        <v>6.5</v>
      </c>
      <c r="W190" s="108">
        <f t="shared" si="80"/>
        <v>0</v>
      </c>
      <c r="X190" s="102" t="s">
        <v>67</v>
      </c>
      <c r="Y190" s="103" t="e">
        <f t="shared" si="81"/>
        <v>#VALUE!</v>
      </c>
      <c r="Z190" s="163" t="s">
        <v>67</v>
      </c>
      <c r="AA190" s="164" t="e">
        <f t="shared" si="82"/>
        <v>#VALUE!</v>
      </c>
      <c r="AB190" s="142">
        <v>6.59</v>
      </c>
      <c r="AC190" s="143">
        <f t="shared" si="62"/>
        <v>0</v>
      </c>
      <c r="AD190" s="176" t="s">
        <v>67</v>
      </c>
      <c r="AE190" s="177" t="e">
        <f t="shared" si="63"/>
        <v>#VALUE!</v>
      </c>
      <c r="AF190" s="154" t="s">
        <v>67</v>
      </c>
      <c r="AG190" s="155" t="e">
        <f t="shared" si="64"/>
        <v>#VALUE!</v>
      </c>
      <c r="AH190" s="158">
        <v>6.5</v>
      </c>
      <c r="AI190" s="131">
        <f t="shared" si="65"/>
        <v>0</v>
      </c>
      <c r="AJ190" s="182" t="s">
        <v>67</v>
      </c>
      <c r="AK190" s="183" t="e">
        <f t="shared" si="66"/>
        <v>#VALUE!</v>
      </c>
      <c r="AL190" s="76" t="s">
        <v>67</v>
      </c>
      <c r="AM190" s="52" t="e">
        <f t="shared" si="67"/>
        <v>#VALUE!</v>
      </c>
      <c r="AN190" s="170" t="s">
        <v>67</v>
      </c>
      <c r="AO190" s="171" t="e">
        <f t="shared" si="68"/>
        <v>#VALUE!</v>
      </c>
      <c r="AP190" s="148" t="s">
        <v>67</v>
      </c>
      <c r="AQ190" s="149" t="e">
        <f t="shared" si="69"/>
        <v>#VALUE!</v>
      </c>
      <c r="AR190" s="148" t="s">
        <v>67</v>
      </c>
      <c r="AS190" s="149" t="e">
        <f t="shared" si="70"/>
        <v>#VALUE!</v>
      </c>
      <c r="AT190" s="237"/>
      <c r="AU190" s="238"/>
    </row>
    <row r="191" spans="1:47" x14ac:dyDescent="0.25">
      <c r="A191" s="55" t="e">
        <f>IF(ORÇAMENTO!#REF!="","",(ORÇAMENTO!#REF!))</f>
        <v>#REF!</v>
      </c>
      <c r="B191" s="56" t="e">
        <f>IF(ORÇAMENTO!#REF!="","",(ORÇAMENTO!#REF!))</f>
        <v>#REF!</v>
      </c>
      <c r="C191" s="47"/>
      <c r="D191" s="47" t="e">
        <f>IF(ORÇAMENTO!#REF!="","",(ORÇAMENTO!#REF!))</f>
        <v>#REF!</v>
      </c>
      <c r="E191" s="51">
        <f t="shared" si="71"/>
        <v>2.1</v>
      </c>
      <c r="F191" s="51">
        <f t="shared" si="72"/>
        <v>0</v>
      </c>
      <c r="G191" s="75"/>
      <c r="H191" s="107">
        <v>2.8</v>
      </c>
      <c r="I191" s="119">
        <f t="shared" si="73"/>
        <v>0</v>
      </c>
      <c r="J191" s="124">
        <v>2.15</v>
      </c>
      <c r="K191" s="125">
        <f t="shared" si="74"/>
        <v>0</v>
      </c>
      <c r="L191" s="130" t="s">
        <v>67</v>
      </c>
      <c r="M191" s="131" t="e">
        <f t="shared" si="75"/>
        <v>#VALUE!</v>
      </c>
      <c r="N191" s="136" t="s">
        <v>67</v>
      </c>
      <c r="O191" s="137" t="e">
        <f t="shared" si="76"/>
        <v>#VALUE!</v>
      </c>
      <c r="P191" s="76" t="s">
        <v>67</v>
      </c>
      <c r="Q191" s="52" t="e">
        <f t="shared" si="77"/>
        <v>#VALUE!</v>
      </c>
      <c r="R191" s="77" t="s">
        <v>67</v>
      </c>
      <c r="S191" s="54" t="e">
        <f t="shared" si="78"/>
        <v>#VALUE!</v>
      </c>
      <c r="T191" s="113">
        <v>2.59</v>
      </c>
      <c r="U191" s="114">
        <f t="shared" si="79"/>
        <v>0</v>
      </c>
      <c r="V191" s="107">
        <v>2.1</v>
      </c>
      <c r="W191" s="108">
        <f t="shared" si="80"/>
        <v>0</v>
      </c>
      <c r="X191" s="102" t="s">
        <v>67</v>
      </c>
      <c r="Y191" s="103" t="e">
        <f t="shared" si="81"/>
        <v>#VALUE!</v>
      </c>
      <c r="Z191" s="163" t="s">
        <v>67</v>
      </c>
      <c r="AA191" s="164" t="e">
        <f t="shared" si="82"/>
        <v>#VALUE!</v>
      </c>
      <c r="AB191" s="142">
        <v>2.9</v>
      </c>
      <c r="AC191" s="143">
        <f t="shared" si="62"/>
        <v>0</v>
      </c>
      <c r="AD191" s="176" t="s">
        <v>67</v>
      </c>
      <c r="AE191" s="177" t="e">
        <f t="shared" si="63"/>
        <v>#VALUE!</v>
      </c>
      <c r="AF191" s="154" t="s">
        <v>67</v>
      </c>
      <c r="AG191" s="155" t="e">
        <f t="shared" si="64"/>
        <v>#VALUE!</v>
      </c>
      <c r="AH191" s="158">
        <v>2.8</v>
      </c>
      <c r="AI191" s="131">
        <f t="shared" si="65"/>
        <v>0</v>
      </c>
      <c r="AJ191" s="182" t="s">
        <v>67</v>
      </c>
      <c r="AK191" s="183" t="e">
        <f t="shared" si="66"/>
        <v>#VALUE!</v>
      </c>
      <c r="AL191" s="76" t="s">
        <v>67</v>
      </c>
      <c r="AM191" s="52" t="e">
        <f t="shared" si="67"/>
        <v>#VALUE!</v>
      </c>
      <c r="AN191" s="170" t="s">
        <v>67</v>
      </c>
      <c r="AO191" s="171" t="e">
        <f t="shared" si="68"/>
        <v>#VALUE!</v>
      </c>
      <c r="AP191" s="148" t="s">
        <v>67</v>
      </c>
      <c r="AQ191" s="149" t="e">
        <f t="shared" si="69"/>
        <v>#VALUE!</v>
      </c>
      <c r="AR191" s="148" t="s">
        <v>67</v>
      </c>
      <c r="AS191" s="149" t="e">
        <f t="shared" si="70"/>
        <v>#VALUE!</v>
      </c>
      <c r="AT191" s="237"/>
      <c r="AU191" s="238"/>
    </row>
    <row r="192" spans="1:47" x14ac:dyDescent="0.25">
      <c r="A192" s="55" t="e">
        <f>IF(ORÇAMENTO!#REF!="","",(ORÇAMENTO!#REF!))</f>
        <v>#REF!</v>
      </c>
      <c r="B192" s="56" t="e">
        <f>IF(ORÇAMENTO!#REF!="","",(ORÇAMENTO!#REF!))</f>
        <v>#REF!</v>
      </c>
      <c r="C192" s="47"/>
      <c r="D192" s="47" t="e">
        <f>IF(ORÇAMENTO!#REF!="","",(ORÇAMENTO!#REF!))</f>
        <v>#REF!</v>
      </c>
      <c r="E192" s="51">
        <f t="shared" si="71"/>
        <v>2.33</v>
      </c>
      <c r="F192" s="51">
        <f t="shared" si="72"/>
        <v>0</v>
      </c>
      <c r="G192" s="75"/>
      <c r="H192" s="107">
        <v>22.9</v>
      </c>
      <c r="I192" s="119">
        <f t="shared" si="73"/>
        <v>0</v>
      </c>
      <c r="J192" s="124">
        <v>2.33</v>
      </c>
      <c r="K192" s="125">
        <f t="shared" si="74"/>
        <v>0</v>
      </c>
      <c r="L192" s="130" t="s">
        <v>67</v>
      </c>
      <c r="M192" s="131" t="e">
        <f t="shared" si="75"/>
        <v>#VALUE!</v>
      </c>
      <c r="N192" s="136" t="s">
        <v>67</v>
      </c>
      <c r="O192" s="137" t="e">
        <f t="shared" si="76"/>
        <v>#VALUE!</v>
      </c>
      <c r="P192" s="76" t="s">
        <v>67</v>
      </c>
      <c r="Q192" s="52" t="e">
        <f t="shared" si="77"/>
        <v>#VALUE!</v>
      </c>
      <c r="R192" s="77" t="s">
        <v>67</v>
      </c>
      <c r="S192" s="53" t="e">
        <f t="shared" si="78"/>
        <v>#VALUE!</v>
      </c>
      <c r="T192" s="113">
        <v>5.09</v>
      </c>
      <c r="U192" s="114">
        <f t="shared" si="79"/>
        <v>0</v>
      </c>
      <c r="V192" s="107">
        <v>23.99</v>
      </c>
      <c r="W192" s="108">
        <f t="shared" si="80"/>
        <v>0</v>
      </c>
      <c r="X192" s="102" t="s">
        <v>67</v>
      </c>
      <c r="Y192" s="103" t="e">
        <f t="shared" si="81"/>
        <v>#VALUE!</v>
      </c>
      <c r="Z192" s="163" t="s">
        <v>67</v>
      </c>
      <c r="AA192" s="164" t="e">
        <f t="shared" si="82"/>
        <v>#VALUE!</v>
      </c>
      <c r="AB192" s="142">
        <v>24.9</v>
      </c>
      <c r="AC192" s="143">
        <f t="shared" si="62"/>
        <v>0</v>
      </c>
      <c r="AD192" s="176" t="s">
        <v>67</v>
      </c>
      <c r="AE192" s="177" t="e">
        <f t="shared" si="63"/>
        <v>#VALUE!</v>
      </c>
      <c r="AF192" s="154" t="s">
        <v>67</v>
      </c>
      <c r="AG192" s="155" t="e">
        <f t="shared" si="64"/>
        <v>#VALUE!</v>
      </c>
      <c r="AH192" s="158">
        <v>22.9</v>
      </c>
      <c r="AI192" s="131">
        <f t="shared" si="65"/>
        <v>0</v>
      </c>
      <c r="AJ192" s="182" t="s">
        <v>67</v>
      </c>
      <c r="AK192" s="183" t="e">
        <f t="shared" si="66"/>
        <v>#VALUE!</v>
      </c>
      <c r="AL192" s="76" t="s">
        <v>67</v>
      </c>
      <c r="AM192" s="52" t="e">
        <f t="shared" si="67"/>
        <v>#VALUE!</v>
      </c>
      <c r="AN192" s="170" t="s">
        <v>67</v>
      </c>
      <c r="AO192" s="171" t="e">
        <f t="shared" si="68"/>
        <v>#VALUE!</v>
      </c>
      <c r="AP192" s="148" t="s">
        <v>67</v>
      </c>
      <c r="AQ192" s="149" t="e">
        <f t="shared" si="69"/>
        <v>#VALUE!</v>
      </c>
      <c r="AR192" s="148" t="s">
        <v>67</v>
      </c>
      <c r="AS192" s="149" t="e">
        <f t="shared" si="70"/>
        <v>#VALUE!</v>
      </c>
      <c r="AT192" s="237"/>
      <c r="AU192" s="238"/>
    </row>
    <row r="193" spans="1:47" x14ac:dyDescent="0.25">
      <c r="A193" s="55" t="e">
        <f>IF(ORÇAMENTO!#REF!="","",(ORÇAMENTO!#REF!))</f>
        <v>#REF!</v>
      </c>
      <c r="B193" s="56" t="e">
        <f>IF(ORÇAMENTO!#REF!="","",(ORÇAMENTO!#REF!))</f>
        <v>#REF!</v>
      </c>
      <c r="C193" s="47"/>
      <c r="D193" s="47" t="e">
        <f>IF(ORÇAMENTO!#REF!="","",(ORÇAMENTO!#REF!))</f>
        <v>#REF!</v>
      </c>
      <c r="E193" s="51">
        <f t="shared" si="71"/>
        <v>21.9</v>
      </c>
      <c r="F193" s="51">
        <f t="shared" si="72"/>
        <v>0</v>
      </c>
      <c r="G193" s="75"/>
      <c r="H193" s="107">
        <v>29.9</v>
      </c>
      <c r="I193" s="119">
        <f t="shared" si="73"/>
        <v>0</v>
      </c>
      <c r="J193" s="124">
        <v>24.18</v>
      </c>
      <c r="K193" s="125">
        <f t="shared" si="74"/>
        <v>0</v>
      </c>
      <c r="L193" s="130">
        <v>21.9</v>
      </c>
      <c r="M193" s="131">
        <f t="shared" si="75"/>
        <v>0</v>
      </c>
      <c r="N193" s="136" t="s">
        <v>67</v>
      </c>
      <c r="O193" s="137" t="e">
        <f t="shared" si="76"/>
        <v>#VALUE!</v>
      </c>
      <c r="P193" s="76" t="s">
        <v>67</v>
      </c>
      <c r="Q193" s="52" t="e">
        <f t="shared" si="77"/>
        <v>#VALUE!</v>
      </c>
      <c r="R193" s="77" t="s">
        <v>67</v>
      </c>
      <c r="S193" s="54" t="e">
        <f t="shared" si="78"/>
        <v>#VALUE!</v>
      </c>
      <c r="T193" s="113">
        <v>24</v>
      </c>
      <c r="U193" s="114">
        <f t="shared" si="79"/>
        <v>0</v>
      </c>
      <c r="V193" s="107">
        <v>48.99</v>
      </c>
      <c r="W193" s="108">
        <f t="shared" si="80"/>
        <v>0</v>
      </c>
      <c r="X193" s="102" t="s">
        <v>67</v>
      </c>
      <c r="Y193" s="103" t="e">
        <f t="shared" si="81"/>
        <v>#VALUE!</v>
      </c>
      <c r="Z193" s="163" t="s">
        <v>67</v>
      </c>
      <c r="AA193" s="164" t="e">
        <f t="shared" si="82"/>
        <v>#VALUE!</v>
      </c>
      <c r="AB193" s="142">
        <v>28</v>
      </c>
      <c r="AC193" s="143">
        <f t="shared" si="62"/>
        <v>0</v>
      </c>
      <c r="AD193" s="176" t="s">
        <v>67</v>
      </c>
      <c r="AE193" s="177" t="e">
        <f t="shared" si="63"/>
        <v>#VALUE!</v>
      </c>
      <c r="AF193" s="154" t="s">
        <v>67</v>
      </c>
      <c r="AG193" s="155" t="e">
        <f t="shared" si="64"/>
        <v>#VALUE!</v>
      </c>
      <c r="AH193" s="158">
        <v>35.9</v>
      </c>
      <c r="AI193" s="131">
        <f t="shared" si="65"/>
        <v>0</v>
      </c>
      <c r="AJ193" s="182" t="s">
        <v>67</v>
      </c>
      <c r="AK193" s="183" t="e">
        <f t="shared" si="66"/>
        <v>#VALUE!</v>
      </c>
      <c r="AL193" s="76" t="s">
        <v>67</v>
      </c>
      <c r="AM193" s="52" t="e">
        <f t="shared" si="67"/>
        <v>#VALUE!</v>
      </c>
      <c r="AN193" s="170" t="s">
        <v>67</v>
      </c>
      <c r="AO193" s="171" t="e">
        <f t="shared" si="68"/>
        <v>#VALUE!</v>
      </c>
      <c r="AP193" s="148" t="s">
        <v>67</v>
      </c>
      <c r="AQ193" s="149" t="e">
        <f t="shared" si="69"/>
        <v>#VALUE!</v>
      </c>
      <c r="AR193" s="148" t="s">
        <v>67</v>
      </c>
      <c r="AS193" s="149" t="e">
        <f t="shared" si="70"/>
        <v>#VALUE!</v>
      </c>
      <c r="AT193" s="237"/>
      <c r="AU193" s="238"/>
    </row>
    <row r="194" spans="1:47" x14ac:dyDescent="0.25">
      <c r="A194" s="55" t="e">
        <f>IF(ORÇAMENTO!#REF!="","",(ORÇAMENTO!#REF!))</f>
        <v>#REF!</v>
      </c>
      <c r="B194" s="56" t="e">
        <f>IF(ORÇAMENTO!#REF!="","",(ORÇAMENTO!#REF!))</f>
        <v>#REF!</v>
      </c>
      <c r="C194" s="47"/>
      <c r="D194" s="47" t="e">
        <f>IF(ORÇAMENTO!#REF!="","",(ORÇAMENTO!#REF!))</f>
        <v>#REF!</v>
      </c>
      <c r="E194" s="51">
        <f t="shared" si="71"/>
        <v>63.1</v>
      </c>
      <c r="F194" s="51">
        <f t="shared" si="72"/>
        <v>0</v>
      </c>
      <c r="G194" s="75"/>
      <c r="H194" s="107">
        <v>86.9</v>
      </c>
      <c r="I194" s="119">
        <f t="shared" si="73"/>
        <v>0</v>
      </c>
      <c r="J194" s="124">
        <v>63.1</v>
      </c>
      <c r="K194" s="125">
        <f t="shared" si="74"/>
        <v>0</v>
      </c>
      <c r="L194" s="130" t="s">
        <v>67</v>
      </c>
      <c r="M194" s="131" t="e">
        <f t="shared" si="75"/>
        <v>#VALUE!</v>
      </c>
      <c r="N194" s="136" t="s">
        <v>67</v>
      </c>
      <c r="O194" s="137" t="e">
        <f t="shared" si="76"/>
        <v>#VALUE!</v>
      </c>
      <c r="P194" s="76" t="s">
        <v>67</v>
      </c>
      <c r="Q194" s="52" t="e">
        <f t="shared" si="77"/>
        <v>#VALUE!</v>
      </c>
      <c r="R194" s="77" t="s">
        <v>67</v>
      </c>
      <c r="S194" s="53" t="e">
        <f t="shared" si="78"/>
        <v>#VALUE!</v>
      </c>
      <c r="T194" s="113">
        <v>82.49</v>
      </c>
      <c r="U194" s="114">
        <f t="shared" si="79"/>
        <v>0</v>
      </c>
      <c r="V194" s="107">
        <v>99.99</v>
      </c>
      <c r="W194" s="108">
        <f t="shared" si="80"/>
        <v>0</v>
      </c>
      <c r="X194" s="102" t="s">
        <v>67</v>
      </c>
      <c r="Y194" s="103" t="e">
        <f t="shared" si="81"/>
        <v>#VALUE!</v>
      </c>
      <c r="Z194" s="163" t="s">
        <v>67</v>
      </c>
      <c r="AA194" s="164" t="e">
        <f t="shared" si="82"/>
        <v>#VALUE!</v>
      </c>
      <c r="AB194" s="142">
        <v>105</v>
      </c>
      <c r="AC194" s="143">
        <f t="shared" si="62"/>
        <v>0</v>
      </c>
      <c r="AD194" s="176" t="s">
        <v>67</v>
      </c>
      <c r="AE194" s="177" t="e">
        <f t="shared" si="63"/>
        <v>#VALUE!</v>
      </c>
      <c r="AF194" s="154" t="s">
        <v>67</v>
      </c>
      <c r="AG194" s="155" t="e">
        <f t="shared" si="64"/>
        <v>#VALUE!</v>
      </c>
      <c r="AH194" s="158">
        <v>86.9</v>
      </c>
      <c r="AI194" s="131">
        <f t="shared" si="65"/>
        <v>0</v>
      </c>
      <c r="AJ194" s="182" t="s">
        <v>67</v>
      </c>
      <c r="AK194" s="183" t="e">
        <f t="shared" si="66"/>
        <v>#VALUE!</v>
      </c>
      <c r="AL194" s="76" t="s">
        <v>67</v>
      </c>
      <c r="AM194" s="52" t="e">
        <f t="shared" si="67"/>
        <v>#VALUE!</v>
      </c>
      <c r="AN194" s="170" t="s">
        <v>67</v>
      </c>
      <c r="AO194" s="171" t="e">
        <f t="shared" si="68"/>
        <v>#VALUE!</v>
      </c>
      <c r="AP194" s="148" t="s">
        <v>67</v>
      </c>
      <c r="AQ194" s="149" t="e">
        <f t="shared" si="69"/>
        <v>#VALUE!</v>
      </c>
      <c r="AR194" s="148" t="s">
        <v>67</v>
      </c>
      <c r="AS194" s="149" t="e">
        <f t="shared" si="70"/>
        <v>#VALUE!</v>
      </c>
      <c r="AT194" s="237"/>
      <c r="AU194" s="238"/>
    </row>
    <row r="195" spans="1:47" x14ac:dyDescent="0.25">
      <c r="A195" s="55" t="e">
        <f>IF(ORÇAMENTO!#REF!="","",(ORÇAMENTO!#REF!))</f>
        <v>#REF!</v>
      </c>
      <c r="B195" s="56" t="e">
        <f>IF(ORÇAMENTO!#REF!="","",(ORÇAMENTO!#REF!))</f>
        <v>#REF!</v>
      </c>
      <c r="C195" s="47"/>
      <c r="D195" s="47" t="e">
        <f>IF(ORÇAMENTO!#REF!="","",(ORÇAMENTO!#REF!))</f>
        <v>#REF!</v>
      </c>
      <c r="E195" s="51">
        <f t="shared" si="71"/>
        <v>5.39</v>
      </c>
      <c r="F195" s="51">
        <f t="shared" si="72"/>
        <v>0</v>
      </c>
      <c r="G195" s="75"/>
      <c r="H195" s="107">
        <v>7.25</v>
      </c>
      <c r="I195" s="119">
        <f t="shared" si="73"/>
        <v>0</v>
      </c>
      <c r="J195" s="124">
        <v>6.68</v>
      </c>
      <c r="K195" s="125">
        <f t="shared" si="74"/>
        <v>0</v>
      </c>
      <c r="L195" s="130" t="s">
        <v>67</v>
      </c>
      <c r="M195" s="131" t="e">
        <f t="shared" si="75"/>
        <v>#VALUE!</v>
      </c>
      <c r="N195" s="136" t="s">
        <v>67</v>
      </c>
      <c r="O195" s="137" t="e">
        <f t="shared" si="76"/>
        <v>#VALUE!</v>
      </c>
      <c r="P195" s="76" t="s">
        <v>67</v>
      </c>
      <c r="Q195" s="52" t="e">
        <f t="shared" si="77"/>
        <v>#VALUE!</v>
      </c>
      <c r="R195" s="77" t="s">
        <v>67</v>
      </c>
      <c r="S195" s="53" t="e">
        <f t="shared" si="78"/>
        <v>#VALUE!</v>
      </c>
      <c r="T195" s="113">
        <v>5.81</v>
      </c>
      <c r="U195" s="114">
        <f t="shared" si="79"/>
        <v>0</v>
      </c>
      <c r="V195" s="107">
        <v>7.5</v>
      </c>
      <c r="W195" s="108">
        <f t="shared" si="80"/>
        <v>0</v>
      </c>
      <c r="X195" s="102" t="s">
        <v>67</v>
      </c>
      <c r="Y195" s="103" t="e">
        <f t="shared" si="81"/>
        <v>#VALUE!</v>
      </c>
      <c r="Z195" s="163" t="s">
        <v>67</v>
      </c>
      <c r="AA195" s="164" t="e">
        <f t="shared" si="82"/>
        <v>#VALUE!</v>
      </c>
      <c r="AB195" s="142">
        <v>5.39</v>
      </c>
      <c r="AC195" s="143">
        <f t="shared" ref="AC195" si="83">AB195*$C195</f>
        <v>0</v>
      </c>
      <c r="AD195" s="176" t="s">
        <v>67</v>
      </c>
      <c r="AE195" s="177" t="e">
        <f t="shared" ref="AE195" si="84">AD195*$C195</f>
        <v>#VALUE!</v>
      </c>
      <c r="AF195" s="154" t="s">
        <v>67</v>
      </c>
      <c r="AG195" s="155" t="e">
        <f t="shared" ref="AG195" si="85">AF195*$C195</f>
        <v>#VALUE!</v>
      </c>
      <c r="AH195" s="158">
        <v>7.25</v>
      </c>
      <c r="AI195" s="131">
        <f t="shared" ref="AI195" si="86">AH195*$C195</f>
        <v>0</v>
      </c>
      <c r="AJ195" s="182" t="s">
        <v>67</v>
      </c>
      <c r="AK195" s="183" t="e">
        <f t="shared" ref="AK195" si="87">AJ195*$C195</f>
        <v>#VALUE!</v>
      </c>
      <c r="AL195" s="76" t="s">
        <v>67</v>
      </c>
      <c r="AM195" s="52" t="e">
        <f t="shared" ref="AM195" si="88">AL195*$C195</f>
        <v>#VALUE!</v>
      </c>
      <c r="AN195" s="170" t="s">
        <v>67</v>
      </c>
      <c r="AO195" s="171" t="e">
        <f t="shared" ref="AO195" si="89">AN195*$C195</f>
        <v>#VALUE!</v>
      </c>
      <c r="AP195" s="148" t="s">
        <v>67</v>
      </c>
      <c r="AQ195" s="149" t="e">
        <f t="shared" ref="AQ195" si="90">AP195*$C195</f>
        <v>#VALUE!</v>
      </c>
      <c r="AR195" s="148" t="s">
        <v>67</v>
      </c>
      <c r="AS195" s="149" t="e">
        <f t="shared" ref="AS195" si="91">AR195*$C195</f>
        <v>#VALUE!</v>
      </c>
      <c r="AT195" s="237"/>
      <c r="AU195" s="238"/>
    </row>
    <row r="196" spans="1:47" x14ac:dyDescent="0.25">
      <c r="A196" s="55" t="e">
        <f>IF(ORÇAMENTO!#REF!="","",(ORÇAMENTO!#REF!))</f>
        <v>#REF!</v>
      </c>
      <c r="B196" s="56" t="e">
        <f>IF(ORÇAMENTO!#REF!="","",(ORÇAMENTO!#REF!))</f>
        <v>#REF!</v>
      </c>
      <c r="C196" s="47"/>
      <c r="D196" s="47" t="e">
        <f>IF(ORÇAMENTO!#REF!="","",(ORÇAMENTO!#REF!))</f>
        <v>#REF!</v>
      </c>
      <c r="E196" s="51">
        <f t="shared" ref="E196:E259" si="92">IF(H196="","",IF(R196="","",IF(T196="","",IF(V196="","",IF(X196="","",IF(Z196="","",IF(AB196="","",IF(AD196="","",IF(AF196="","",IF(AH196="","",IF(AJ196="","",IF(AL196="","",IF(AN196="","",IF(AP196="","",IF(AR196="","",MIN(H196,J196,L196,N196,P196,R196,T196,V196,X196,Z196,AB196,AD196,AF196,AH196,AJ196,AL196,AP196,AR196))))))))))))))))</f>
        <v>6.9</v>
      </c>
      <c r="F196" s="51">
        <f t="shared" ref="F196:F259" si="93">IF(E196="","",SUM(E196*C196))</f>
        <v>0</v>
      </c>
      <c r="G196" s="75"/>
      <c r="H196" s="107">
        <v>6.9</v>
      </c>
      <c r="I196" s="119">
        <f t="shared" ref="I196:I259" si="94">H196*$C196</f>
        <v>0</v>
      </c>
      <c r="J196" s="124">
        <v>32.270000000000003</v>
      </c>
      <c r="K196" s="125">
        <f t="shared" ref="K196:K259" si="95">J196*$C196</f>
        <v>0</v>
      </c>
      <c r="L196" s="130" t="s">
        <v>67</v>
      </c>
      <c r="M196" s="131" t="e">
        <f t="shared" ref="M196:M259" si="96">L196*$C196</f>
        <v>#VALUE!</v>
      </c>
      <c r="N196" s="136" t="s">
        <v>67</v>
      </c>
      <c r="O196" s="137" t="e">
        <f t="shared" ref="O196:O259" si="97">N196*$C196</f>
        <v>#VALUE!</v>
      </c>
      <c r="P196" s="76" t="s">
        <v>67</v>
      </c>
      <c r="Q196" s="52" t="e">
        <f t="shared" ref="Q196:Q259" si="98">P196*$C196</f>
        <v>#VALUE!</v>
      </c>
      <c r="R196" s="77" t="s">
        <v>67</v>
      </c>
      <c r="S196" s="53" t="e">
        <f t="shared" ref="S196:S259" si="99">R196*$C196</f>
        <v>#VALUE!</v>
      </c>
      <c r="T196" s="113">
        <v>27.75</v>
      </c>
      <c r="U196" s="114">
        <f t="shared" ref="U196:U259" si="100">T196*$C196</f>
        <v>0</v>
      </c>
      <c r="V196" s="107">
        <v>79.989999999999995</v>
      </c>
      <c r="W196" s="108">
        <f t="shared" ref="W196:W259" si="101">V196*$C196</f>
        <v>0</v>
      </c>
      <c r="X196" s="102" t="s">
        <v>67</v>
      </c>
      <c r="Y196" s="103" t="e">
        <f t="shared" ref="Y196:Y259" si="102">X196*$C196</f>
        <v>#VALUE!</v>
      </c>
      <c r="Z196" s="163" t="s">
        <v>67</v>
      </c>
      <c r="AA196" s="164" t="e">
        <f t="shared" ref="AA196:AA259" si="103">Z196*$C196</f>
        <v>#VALUE!</v>
      </c>
      <c r="AB196" s="142">
        <v>33.9</v>
      </c>
      <c r="AC196" s="143">
        <f t="shared" ref="AC196:AC259" si="104">AB196*$C196</f>
        <v>0</v>
      </c>
      <c r="AD196" s="176" t="s">
        <v>67</v>
      </c>
      <c r="AE196" s="177" t="e">
        <f t="shared" ref="AE196:AE259" si="105">AD196*$C196</f>
        <v>#VALUE!</v>
      </c>
      <c r="AF196" s="154" t="s">
        <v>67</v>
      </c>
      <c r="AG196" s="155" t="e">
        <f t="shared" ref="AG196:AG259" si="106">AF196*$C196</f>
        <v>#VALUE!</v>
      </c>
      <c r="AH196" s="158">
        <v>8.3000000000000007</v>
      </c>
      <c r="AI196" s="131">
        <f t="shared" ref="AI196:AI259" si="107">AH196*$C196</f>
        <v>0</v>
      </c>
      <c r="AJ196" s="182" t="s">
        <v>67</v>
      </c>
      <c r="AK196" s="183" t="e">
        <f t="shared" ref="AK196:AK259" si="108">AJ196*$C196</f>
        <v>#VALUE!</v>
      </c>
      <c r="AL196" s="76" t="s">
        <v>67</v>
      </c>
      <c r="AM196" s="52" t="e">
        <f t="shared" ref="AM196:AM259" si="109">AL196*$C196</f>
        <v>#VALUE!</v>
      </c>
      <c r="AN196" s="170" t="s">
        <v>67</v>
      </c>
      <c r="AO196" s="171" t="e">
        <f t="shared" ref="AO196:AO259" si="110">AN196*$C196</f>
        <v>#VALUE!</v>
      </c>
      <c r="AP196" s="148" t="s">
        <v>67</v>
      </c>
      <c r="AQ196" s="149" t="e">
        <f t="shared" ref="AQ196:AQ259" si="111">AP196*$C196</f>
        <v>#VALUE!</v>
      </c>
      <c r="AR196" s="148" t="s">
        <v>67</v>
      </c>
      <c r="AS196" s="149" t="e">
        <f t="shared" ref="AS196:AS259" si="112">AR196*$C196</f>
        <v>#VALUE!</v>
      </c>
      <c r="AT196" s="237"/>
      <c r="AU196" s="238"/>
    </row>
    <row r="197" spans="1:47" x14ac:dyDescent="0.25">
      <c r="A197" s="55" t="e">
        <f>IF(ORÇAMENTO!#REF!="","",(ORÇAMENTO!#REF!))</f>
        <v>#REF!</v>
      </c>
      <c r="B197" s="56" t="e">
        <f>IF(ORÇAMENTO!#REF!="","",(ORÇAMENTO!#REF!))</f>
        <v>#REF!</v>
      </c>
      <c r="C197" s="47"/>
      <c r="D197" s="47" t="e">
        <f>IF(ORÇAMENTO!#REF!="","",(ORÇAMENTO!#REF!))</f>
        <v>#REF!</v>
      </c>
      <c r="E197" s="51">
        <f t="shared" si="92"/>
        <v>103.9</v>
      </c>
      <c r="F197" s="51">
        <f t="shared" si="93"/>
        <v>0</v>
      </c>
      <c r="G197" s="75"/>
      <c r="H197" s="107" t="s">
        <v>67</v>
      </c>
      <c r="I197" s="119" t="e">
        <f t="shared" si="94"/>
        <v>#VALUE!</v>
      </c>
      <c r="J197" s="124" t="s">
        <v>67</v>
      </c>
      <c r="K197" s="125" t="e">
        <f t="shared" si="95"/>
        <v>#VALUE!</v>
      </c>
      <c r="L197" s="130" t="s">
        <v>67</v>
      </c>
      <c r="M197" s="131" t="e">
        <f t="shared" si="96"/>
        <v>#VALUE!</v>
      </c>
      <c r="N197" s="136" t="s">
        <v>67</v>
      </c>
      <c r="O197" s="137" t="e">
        <f t="shared" si="97"/>
        <v>#VALUE!</v>
      </c>
      <c r="P197" s="76" t="s">
        <v>67</v>
      </c>
      <c r="Q197" s="52" t="e">
        <f t="shared" si="98"/>
        <v>#VALUE!</v>
      </c>
      <c r="R197" s="77" t="s">
        <v>67</v>
      </c>
      <c r="S197" s="53" t="e">
        <f t="shared" si="99"/>
        <v>#VALUE!</v>
      </c>
      <c r="T197" s="113" t="s">
        <v>67</v>
      </c>
      <c r="U197" s="114" t="e">
        <f t="shared" si="100"/>
        <v>#VALUE!</v>
      </c>
      <c r="V197" s="107" t="s">
        <v>67</v>
      </c>
      <c r="W197" s="108" t="e">
        <f t="shared" si="101"/>
        <v>#VALUE!</v>
      </c>
      <c r="X197" s="102" t="s">
        <v>67</v>
      </c>
      <c r="Y197" s="103" t="e">
        <f t="shared" si="102"/>
        <v>#VALUE!</v>
      </c>
      <c r="Z197" s="163" t="s">
        <v>67</v>
      </c>
      <c r="AA197" s="164" t="e">
        <f t="shared" si="103"/>
        <v>#VALUE!</v>
      </c>
      <c r="AB197" s="142">
        <v>103.9</v>
      </c>
      <c r="AC197" s="143">
        <f t="shared" si="104"/>
        <v>0</v>
      </c>
      <c r="AD197" s="176" t="s">
        <v>67</v>
      </c>
      <c r="AE197" s="177" t="e">
        <f t="shared" si="105"/>
        <v>#VALUE!</v>
      </c>
      <c r="AF197" s="154" t="s">
        <v>67</v>
      </c>
      <c r="AG197" s="155" t="e">
        <f t="shared" si="106"/>
        <v>#VALUE!</v>
      </c>
      <c r="AH197" s="158" t="s">
        <v>67</v>
      </c>
      <c r="AI197" s="131" t="e">
        <f t="shared" si="107"/>
        <v>#VALUE!</v>
      </c>
      <c r="AJ197" s="182" t="s">
        <v>67</v>
      </c>
      <c r="AK197" s="183" t="e">
        <f t="shared" si="108"/>
        <v>#VALUE!</v>
      </c>
      <c r="AL197" s="76" t="s">
        <v>67</v>
      </c>
      <c r="AM197" s="52" t="e">
        <f t="shared" si="109"/>
        <v>#VALUE!</v>
      </c>
      <c r="AN197" s="170" t="s">
        <v>67</v>
      </c>
      <c r="AO197" s="171" t="e">
        <f t="shared" si="110"/>
        <v>#VALUE!</v>
      </c>
      <c r="AP197" s="148" t="s">
        <v>67</v>
      </c>
      <c r="AQ197" s="149" t="e">
        <f t="shared" si="111"/>
        <v>#VALUE!</v>
      </c>
      <c r="AR197" s="148" t="s">
        <v>67</v>
      </c>
      <c r="AS197" s="149" t="e">
        <f t="shared" si="112"/>
        <v>#VALUE!</v>
      </c>
      <c r="AT197" s="237"/>
      <c r="AU197" s="238"/>
    </row>
    <row r="198" spans="1:47" x14ac:dyDescent="0.25">
      <c r="A198" s="55" t="e">
        <f>IF(ORÇAMENTO!#REF!="","",(ORÇAMENTO!#REF!))</f>
        <v>#REF!</v>
      </c>
      <c r="B198" s="56" t="e">
        <f>IF(ORÇAMENTO!#REF!="","",(ORÇAMENTO!#REF!))</f>
        <v>#REF!</v>
      </c>
      <c r="C198" s="47"/>
      <c r="D198" s="47" t="e">
        <f>IF(ORÇAMENTO!#REF!="","",(ORÇAMENTO!#REF!))</f>
        <v>#REF!</v>
      </c>
      <c r="E198" s="51">
        <f t="shared" si="92"/>
        <v>52.99</v>
      </c>
      <c r="F198" s="51">
        <f t="shared" si="93"/>
        <v>0</v>
      </c>
      <c r="G198" s="75"/>
      <c r="H198" s="107">
        <v>59.9</v>
      </c>
      <c r="I198" s="119">
        <f t="shared" si="94"/>
        <v>0</v>
      </c>
      <c r="J198" s="124">
        <v>61.83</v>
      </c>
      <c r="K198" s="125"/>
      <c r="L198" s="130" t="s">
        <v>67</v>
      </c>
      <c r="M198" s="131" t="e">
        <f t="shared" si="96"/>
        <v>#VALUE!</v>
      </c>
      <c r="N198" s="136" t="s">
        <v>67</v>
      </c>
      <c r="O198" s="137" t="e">
        <f t="shared" si="97"/>
        <v>#VALUE!</v>
      </c>
      <c r="P198" s="76" t="s">
        <v>67</v>
      </c>
      <c r="Q198" s="52" t="e">
        <f t="shared" si="98"/>
        <v>#VALUE!</v>
      </c>
      <c r="R198" s="77" t="s">
        <v>67</v>
      </c>
      <c r="S198" s="53" t="e">
        <f t="shared" si="99"/>
        <v>#VALUE!</v>
      </c>
      <c r="T198" s="113">
        <v>61.32</v>
      </c>
      <c r="U198" s="114">
        <f t="shared" si="100"/>
        <v>0</v>
      </c>
      <c r="V198" s="107">
        <v>52.99</v>
      </c>
      <c r="W198" s="108">
        <f t="shared" si="101"/>
        <v>0</v>
      </c>
      <c r="X198" s="102" t="s">
        <v>67</v>
      </c>
      <c r="Y198" s="103" t="e">
        <f t="shared" si="102"/>
        <v>#VALUE!</v>
      </c>
      <c r="Z198" s="163" t="s">
        <v>67</v>
      </c>
      <c r="AA198" s="164" t="e">
        <f t="shared" si="103"/>
        <v>#VALUE!</v>
      </c>
      <c r="AB198" s="142">
        <v>68</v>
      </c>
      <c r="AC198" s="143">
        <f t="shared" si="104"/>
        <v>0</v>
      </c>
      <c r="AD198" s="176" t="s">
        <v>67</v>
      </c>
      <c r="AE198" s="177" t="e">
        <f t="shared" si="105"/>
        <v>#VALUE!</v>
      </c>
      <c r="AF198" s="154" t="s">
        <v>67</v>
      </c>
      <c r="AG198" s="155" t="e">
        <f t="shared" si="106"/>
        <v>#VALUE!</v>
      </c>
      <c r="AH198" s="158">
        <v>62.3</v>
      </c>
      <c r="AI198" s="131">
        <f t="shared" si="107"/>
        <v>0</v>
      </c>
      <c r="AJ198" s="182" t="s">
        <v>67</v>
      </c>
      <c r="AK198" s="183" t="e">
        <f t="shared" si="108"/>
        <v>#VALUE!</v>
      </c>
      <c r="AL198" s="76" t="s">
        <v>67</v>
      </c>
      <c r="AM198" s="52" t="e">
        <f t="shared" si="109"/>
        <v>#VALUE!</v>
      </c>
      <c r="AN198" s="170" t="s">
        <v>67</v>
      </c>
      <c r="AO198" s="171" t="e">
        <f t="shared" si="110"/>
        <v>#VALUE!</v>
      </c>
      <c r="AP198" s="148" t="s">
        <v>67</v>
      </c>
      <c r="AQ198" s="149" t="e">
        <f t="shared" si="111"/>
        <v>#VALUE!</v>
      </c>
      <c r="AR198" s="148" t="s">
        <v>67</v>
      </c>
      <c r="AS198" s="149" t="e">
        <f t="shared" si="112"/>
        <v>#VALUE!</v>
      </c>
      <c r="AT198" s="237"/>
      <c r="AU198" s="238"/>
    </row>
    <row r="199" spans="1:47" x14ac:dyDescent="0.25">
      <c r="A199" s="55" t="e">
        <f>IF(ORÇAMENTO!#REF!="","",(ORÇAMENTO!#REF!))</f>
        <v>#REF!</v>
      </c>
      <c r="B199" s="56" t="e">
        <f>IF(ORÇAMENTO!#REF!="","",(ORÇAMENTO!#REF!))</f>
        <v>#REF!</v>
      </c>
      <c r="C199" s="47"/>
      <c r="D199" s="47" t="e">
        <f>IF(ORÇAMENTO!#REF!="","",(ORÇAMENTO!#REF!))</f>
        <v>#REF!</v>
      </c>
      <c r="E199" s="51">
        <f t="shared" si="92"/>
        <v>0.8</v>
      </c>
      <c r="F199" s="51">
        <f t="shared" si="93"/>
        <v>0</v>
      </c>
      <c r="G199" s="75"/>
      <c r="H199" s="107">
        <v>0.85</v>
      </c>
      <c r="I199" s="119">
        <f t="shared" si="94"/>
        <v>0</v>
      </c>
      <c r="J199" s="124">
        <v>1.28</v>
      </c>
      <c r="K199" s="125">
        <f t="shared" si="95"/>
        <v>0</v>
      </c>
      <c r="L199" s="130" t="s">
        <v>67</v>
      </c>
      <c r="M199" s="131" t="e">
        <f t="shared" si="96"/>
        <v>#VALUE!</v>
      </c>
      <c r="N199" s="136" t="s">
        <v>67</v>
      </c>
      <c r="O199" s="137" t="e">
        <f t="shared" si="97"/>
        <v>#VALUE!</v>
      </c>
      <c r="P199" s="76" t="s">
        <v>67</v>
      </c>
      <c r="Q199" s="52" t="e">
        <f t="shared" si="98"/>
        <v>#VALUE!</v>
      </c>
      <c r="R199" s="77" t="s">
        <v>67</v>
      </c>
      <c r="S199" s="53" t="e">
        <f t="shared" si="99"/>
        <v>#VALUE!</v>
      </c>
      <c r="T199" s="113">
        <v>2.7</v>
      </c>
      <c r="U199" s="114">
        <f t="shared" si="100"/>
        <v>0</v>
      </c>
      <c r="V199" s="107">
        <v>0.8</v>
      </c>
      <c r="W199" s="108">
        <f t="shared" si="101"/>
        <v>0</v>
      </c>
      <c r="X199" s="102" t="s">
        <v>67</v>
      </c>
      <c r="Y199" s="103" t="e">
        <f t="shared" si="102"/>
        <v>#VALUE!</v>
      </c>
      <c r="Z199" s="163" t="s">
        <v>67</v>
      </c>
      <c r="AA199" s="164" t="e">
        <f t="shared" si="103"/>
        <v>#VALUE!</v>
      </c>
      <c r="AB199" s="142">
        <v>1.05</v>
      </c>
      <c r="AC199" s="143">
        <f t="shared" si="104"/>
        <v>0</v>
      </c>
      <c r="AD199" s="176" t="s">
        <v>67</v>
      </c>
      <c r="AE199" s="177" t="e">
        <f t="shared" si="105"/>
        <v>#VALUE!</v>
      </c>
      <c r="AF199" s="154" t="s">
        <v>67</v>
      </c>
      <c r="AG199" s="155" t="e">
        <f t="shared" si="106"/>
        <v>#VALUE!</v>
      </c>
      <c r="AH199" s="158">
        <v>0.9</v>
      </c>
      <c r="AI199" s="131">
        <f t="shared" si="107"/>
        <v>0</v>
      </c>
      <c r="AJ199" s="182" t="s">
        <v>67</v>
      </c>
      <c r="AK199" s="183" t="e">
        <f t="shared" si="108"/>
        <v>#VALUE!</v>
      </c>
      <c r="AL199" s="76" t="s">
        <v>67</v>
      </c>
      <c r="AM199" s="52" t="e">
        <f t="shared" si="109"/>
        <v>#VALUE!</v>
      </c>
      <c r="AN199" s="170" t="s">
        <v>67</v>
      </c>
      <c r="AO199" s="171" t="e">
        <f t="shared" si="110"/>
        <v>#VALUE!</v>
      </c>
      <c r="AP199" s="148" t="s">
        <v>67</v>
      </c>
      <c r="AQ199" s="149" t="e">
        <f t="shared" si="111"/>
        <v>#VALUE!</v>
      </c>
      <c r="AR199" s="148" t="s">
        <v>67</v>
      </c>
      <c r="AS199" s="149" t="e">
        <f t="shared" si="112"/>
        <v>#VALUE!</v>
      </c>
      <c r="AT199" s="237"/>
      <c r="AU199" s="238"/>
    </row>
    <row r="200" spans="1:47" x14ac:dyDescent="0.25">
      <c r="A200" s="55" t="e">
        <f>IF(ORÇAMENTO!#REF!="","",(ORÇAMENTO!#REF!))</f>
        <v>#REF!</v>
      </c>
      <c r="B200" s="56" t="e">
        <f>IF(ORÇAMENTO!#REF!="","",(ORÇAMENTO!#REF!))</f>
        <v>#REF!</v>
      </c>
      <c r="C200" s="47"/>
      <c r="D200" s="47" t="e">
        <f>IF(ORÇAMENTO!#REF!="","",(ORÇAMENTO!#REF!))</f>
        <v>#REF!</v>
      </c>
      <c r="E200" s="51">
        <f t="shared" si="92"/>
        <v>2.36</v>
      </c>
      <c r="F200" s="51">
        <f t="shared" si="93"/>
        <v>0</v>
      </c>
      <c r="G200" s="75"/>
      <c r="H200" s="107">
        <v>7</v>
      </c>
      <c r="I200" s="119">
        <f t="shared" si="94"/>
        <v>0</v>
      </c>
      <c r="J200" s="124">
        <v>2.36</v>
      </c>
      <c r="K200" s="125">
        <f t="shared" si="95"/>
        <v>0</v>
      </c>
      <c r="L200" s="130" t="s">
        <v>67</v>
      </c>
      <c r="M200" s="131" t="e">
        <f t="shared" si="96"/>
        <v>#VALUE!</v>
      </c>
      <c r="N200" s="136" t="s">
        <v>67</v>
      </c>
      <c r="O200" s="137" t="e">
        <f t="shared" si="97"/>
        <v>#VALUE!</v>
      </c>
      <c r="P200" s="76" t="s">
        <v>67</v>
      </c>
      <c r="Q200" s="52" t="e">
        <f t="shared" si="98"/>
        <v>#VALUE!</v>
      </c>
      <c r="R200" s="77" t="s">
        <v>67</v>
      </c>
      <c r="S200" s="53" t="e">
        <f t="shared" si="99"/>
        <v>#VALUE!</v>
      </c>
      <c r="T200" s="113">
        <v>2.63</v>
      </c>
      <c r="U200" s="114">
        <f t="shared" si="100"/>
        <v>0</v>
      </c>
      <c r="V200" s="107">
        <v>5.25</v>
      </c>
      <c r="W200" s="108">
        <f t="shared" si="101"/>
        <v>0</v>
      </c>
      <c r="X200" s="102" t="s">
        <v>67</v>
      </c>
      <c r="Y200" s="103" t="e">
        <f t="shared" si="102"/>
        <v>#VALUE!</v>
      </c>
      <c r="Z200" s="163" t="s">
        <v>67</v>
      </c>
      <c r="AA200" s="164" t="e">
        <f t="shared" si="103"/>
        <v>#VALUE!</v>
      </c>
      <c r="AB200" s="142">
        <v>3.5</v>
      </c>
      <c r="AC200" s="143">
        <f t="shared" si="104"/>
        <v>0</v>
      </c>
      <c r="AD200" s="176" t="s">
        <v>67</v>
      </c>
      <c r="AE200" s="177" t="e">
        <f t="shared" si="105"/>
        <v>#VALUE!</v>
      </c>
      <c r="AF200" s="154" t="s">
        <v>67</v>
      </c>
      <c r="AG200" s="155" t="e">
        <f t="shared" si="106"/>
        <v>#VALUE!</v>
      </c>
      <c r="AH200" s="158">
        <v>4</v>
      </c>
      <c r="AI200" s="131">
        <f t="shared" si="107"/>
        <v>0</v>
      </c>
      <c r="AJ200" s="182" t="s">
        <v>67</v>
      </c>
      <c r="AK200" s="183" t="e">
        <f t="shared" si="108"/>
        <v>#VALUE!</v>
      </c>
      <c r="AL200" s="76" t="s">
        <v>67</v>
      </c>
      <c r="AM200" s="52" t="e">
        <f t="shared" si="109"/>
        <v>#VALUE!</v>
      </c>
      <c r="AN200" s="170" t="s">
        <v>67</v>
      </c>
      <c r="AO200" s="171" t="e">
        <f t="shared" si="110"/>
        <v>#VALUE!</v>
      </c>
      <c r="AP200" s="148" t="s">
        <v>67</v>
      </c>
      <c r="AQ200" s="149" t="e">
        <f t="shared" si="111"/>
        <v>#VALUE!</v>
      </c>
      <c r="AR200" s="148" t="s">
        <v>67</v>
      </c>
      <c r="AS200" s="149" t="e">
        <f t="shared" si="112"/>
        <v>#VALUE!</v>
      </c>
      <c r="AT200" s="237"/>
      <c r="AU200" s="238"/>
    </row>
    <row r="201" spans="1:47" x14ac:dyDescent="0.25">
      <c r="A201" s="55" t="e">
        <f>IF(ORÇAMENTO!#REF!="","",(ORÇAMENTO!#REF!))</f>
        <v>#REF!</v>
      </c>
      <c r="B201" s="56" t="e">
        <f>IF(ORÇAMENTO!#REF!="","",(ORÇAMENTO!#REF!))</f>
        <v>#REF!</v>
      </c>
      <c r="C201" s="47"/>
      <c r="D201" s="47" t="e">
        <f>IF(ORÇAMENTO!#REF!="","",(ORÇAMENTO!#REF!))</f>
        <v>#REF!</v>
      </c>
      <c r="E201" s="51">
        <f t="shared" si="92"/>
        <v>34.99</v>
      </c>
      <c r="F201" s="51">
        <f t="shared" si="93"/>
        <v>0</v>
      </c>
      <c r="G201" s="75"/>
      <c r="H201" s="107" t="s">
        <v>67</v>
      </c>
      <c r="I201" s="119" t="e">
        <f t="shared" si="94"/>
        <v>#VALUE!</v>
      </c>
      <c r="J201" s="124" t="s">
        <v>67</v>
      </c>
      <c r="K201" s="125" t="e">
        <f t="shared" si="95"/>
        <v>#VALUE!</v>
      </c>
      <c r="L201" s="130" t="s">
        <v>67</v>
      </c>
      <c r="M201" s="131" t="e">
        <f t="shared" si="96"/>
        <v>#VALUE!</v>
      </c>
      <c r="N201" s="136" t="s">
        <v>67</v>
      </c>
      <c r="O201" s="137" t="e">
        <f t="shared" si="97"/>
        <v>#VALUE!</v>
      </c>
      <c r="P201" s="76" t="s">
        <v>67</v>
      </c>
      <c r="Q201" s="52" t="e">
        <f t="shared" si="98"/>
        <v>#VALUE!</v>
      </c>
      <c r="R201" s="77" t="s">
        <v>67</v>
      </c>
      <c r="S201" s="53" t="e">
        <f t="shared" si="99"/>
        <v>#VALUE!</v>
      </c>
      <c r="T201" s="113">
        <v>74.849999999999994</v>
      </c>
      <c r="U201" s="114">
        <f t="shared" si="100"/>
        <v>0</v>
      </c>
      <c r="V201" s="107">
        <v>34.99</v>
      </c>
      <c r="W201" s="108">
        <f t="shared" si="101"/>
        <v>0</v>
      </c>
      <c r="X201" s="102" t="s">
        <v>67</v>
      </c>
      <c r="Y201" s="103" t="e">
        <f t="shared" si="102"/>
        <v>#VALUE!</v>
      </c>
      <c r="Z201" s="163" t="s">
        <v>67</v>
      </c>
      <c r="AA201" s="164" t="e">
        <f t="shared" si="103"/>
        <v>#VALUE!</v>
      </c>
      <c r="AB201" s="142" t="s">
        <v>67</v>
      </c>
      <c r="AC201" s="143" t="e">
        <f t="shared" si="104"/>
        <v>#VALUE!</v>
      </c>
      <c r="AD201" s="176" t="s">
        <v>67</v>
      </c>
      <c r="AE201" s="177" t="e">
        <f t="shared" si="105"/>
        <v>#VALUE!</v>
      </c>
      <c r="AF201" s="154" t="s">
        <v>67</v>
      </c>
      <c r="AG201" s="155" t="e">
        <f t="shared" si="106"/>
        <v>#VALUE!</v>
      </c>
      <c r="AH201" s="158" t="s">
        <v>67</v>
      </c>
      <c r="AI201" s="131" t="e">
        <f t="shared" si="107"/>
        <v>#VALUE!</v>
      </c>
      <c r="AJ201" s="182" t="s">
        <v>67</v>
      </c>
      <c r="AK201" s="183" t="e">
        <f t="shared" si="108"/>
        <v>#VALUE!</v>
      </c>
      <c r="AL201" s="76" t="s">
        <v>67</v>
      </c>
      <c r="AM201" s="52" t="e">
        <f t="shared" si="109"/>
        <v>#VALUE!</v>
      </c>
      <c r="AN201" s="170" t="s">
        <v>67</v>
      </c>
      <c r="AO201" s="171" t="e">
        <f t="shared" si="110"/>
        <v>#VALUE!</v>
      </c>
      <c r="AP201" s="148" t="s">
        <v>67</v>
      </c>
      <c r="AQ201" s="149" t="e">
        <f t="shared" si="111"/>
        <v>#VALUE!</v>
      </c>
      <c r="AR201" s="148" t="s">
        <v>67</v>
      </c>
      <c r="AS201" s="149" t="e">
        <f t="shared" si="112"/>
        <v>#VALUE!</v>
      </c>
      <c r="AT201" s="237"/>
      <c r="AU201" s="238"/>
    </row>
    <row r="202" spans="1:47" x14ac:dyDescent="0.25">
      <c r="A202" s="55" t="e">
        <f>IF(ORÇAMENTO!#REF!="","",(ORÇAMENTO!#REF!))</f>
        <v>#REF!</v>
      </c>
      <c r="B202" s="56" t="e">
        <f>IF(ORÇAMENTO!#REF!="","",(ORÇAMENTO!#REF!))</f>
        <v>#REF!</v>
      </c>
      <c r="C202" s="194"/>
      <c r="D202" s="194" t="e">
        <f>IF(ORÇAMENTO!#REF!="","",(ORÇAMENTO!#REF!))</f>
        <v>#REF!</v>
      </c>
      <c r="E202" s="195">
        <f t="shared" si="92"/>
        <v>0.18</v>
      </c>
      <c r="F202" s="51">
        <f t="shared" si="93"/>
        <v>0</v>
      </c>
      <c r="G202" s="75"/>
      <c r="H202" s="107">
        <v>0.2</v>
      </c>
      <c r="I202" s="119">
        <f t="shared" si="94"/>
        <v>0</v>
      </c>
      <c r="J202" s="124">
        <v>0.18</v>
      </c>
      <c r="K202" s="125">
        <f t="shared" si="95"/>
        <v>0</v>
      </c>
      <c r="L202" s="130" t="s">
        <v>67</v>
      </c>
      <c r="M202" s="131" t="e">
        <f t="shared" si="96"/>
        <v>#VALUE!</v>
      </c>
      <c r="N202" s="136" t="s">
        <v>67</v>
      </c>
      <c r="O202" s="137" t="e">
        <f t="shared" si="97"/>
        <v>#VALUE!</v>
      </c>
      <c r="P202" s="76" t="s">
        <v>67</v>
      </c>
      <c r="Q202" s="52" t="e">
        <f t="shared" si="98"/>
        <v>#VALUE!</v>
      </c>
      <c r="R202" s="77" t="s">
        <v>67</v>
      </c>
      <c r="S202" s="53" t="e">
        <f t="shared" si="99"/>
        <v>#VALUE!</v>
      </c>
      <c r="T202" s="113">
        <v>0.24</v>
      </c>
      <c r="U202" s="114">
        <f t="shared" si="100"/>
        <v>0</v>
      </c>
      <c r="V202" s="107">
        <v>0.19</v>
      </c>
      <c r="W202" s="108">
        <f t="shared" si="101"/>
        <v>0</v>
      </c>
      <c r="X202" s="102" t="s">
        <v>67</v>
      </c>
      <c r="Y202" s="103" t="e">
        <f t="shared" si="102"/>
        <v>#VALUE!</v>
      </c>
      <c r="Z202" s="163" t="s">
        <v>67</v>
      </c>
      <c r="AA202" s="164" t="e">
        <f t="shared" si="103"/>
        <v>#VALUE!</v>
      </c>
      <c r="AB202" s="142">
        <v>0.2</v>
      </c>
      <c r="AC202" s="143">
        <f t="shared" si="104"/>
        <v>0</v>
      </c>
      <c r="AD202" s="176" t="s">
        <v>67</v>
      </c>
      <c r="AE202" s="177" t="e">
        <f t="shared" si="105"/>
        <v>#VALUE!</v>
      </c>
      <c r="AF202" s="154" t="s">
        <v>67</v>
      </c>
      <c r="AG202" s="155" t="e">
        <f t="shared" si="106"/>
        <v>#VALUE!</v>
      </c>
      <c r="AH202" s="158">
        <v>0.4</v>
      </c>
      <c r="AI202" s="131">
        <f t="shared" si="107"/>
        <v>0</v>
      </c>
      <c r="AJ202" s="182" t="s">
        <v>67</v>
      </c>
      <c r="AK202" s="183" t="e">
        <f t="shared" si="108"/>
        <v>#VALUE!</v>
      </c>
      <c r="AL202" s="76" t="s">
        <v>67</v>
      </c>
      <c r="AM202" s="52" t="e">
        <f t="shared" si="109"/>
        <v>#VALUE!</v>
      </c>
      <c r="AN202" s="170" t="s">
        <v>67</v>
      </c>
      <c r="AO202" s="171" t="e">
        <f t="shared" si="110"/>
        <v>#VALUE!</v>
      </c>
      <c r="AP202" s="148" t="s">
        <v>67</v>
      </c>
      <c r="AQ202" s="149" t="e">
        <f t="shared" si="111"/>
        <v>#VALUE!</v>
      </c>
      <c r="AR202" s="148" t="s">
        <v>67</v>
      </c>
      <c r="AS202" s="149" t="e">
        <f t="shared" si="112"/>
        <v>#VALUE!</v>
      </c>
      <c r="AT202" s="237"/>
      <c r="AU202" s="238"/>
    </row>
    <row r="203" spans="1:47" x14ac:dyDescent="0.25">
      <c r="A203" s="55" t="e">
        <f>IF(ORÇAMENTO!#REF!="","",(ORÇAMENTO!#REF!))</f>
        <v>#REF!</v>
      </c>
      <c r="B203" s="56" t="e">
        <f>IF(ORÇAMENTO!#REF!="","",(ORÇAMENTO!#REF!))</f>
        <v>#REF!</v>
      </c>
      <c r="C203" s="47"/>
      <c r="D203" s="47" t="e">
        <f>IF(ORÇAMENTO!#REF!="","",(ORÇAMENTO!#REF!))</f>
        <v>#REF!</v>
      </c>
      <c r="E203" s="51">
        <f t="shared" si="92"/>
        <v>103.94</v>
      </c>
      <c r="F203" s="51">
        <f t="shared" si="93"/>
        <v>0</v>
      </c>
      <c r="G203" s="75"/>
      <c r="H203" s="107" t="s">
        <v>67</v>
      </c>
      <c r="I203" s="119" t="e">
        <f t="shared" si="94"/>
        <v>#VALUE!</v>
      </c>
      <c r="J203" s="124" t="s">
        <v>67</v>
      </c>
      <c r="K203" s="125" t="e">
        <f t="shared" si="95"/>
        <v>#VALUE!</v>
      </c>
      <c r="L203" s="130" t="s">
        <v>67</v>
      </c>
      <c r="M203" s="131" t="e">
        <f t="shared" si="96"/>
        <v>#VALUE!</v>
      </c>
      <c r="N203" s="136" t="s">
        <v>67</v>
      </c>
      <c r="O203" s="137" t="e">
        <f t="shared" si="97"/>
        <v>#VALUE!</v>
      </c>
      <c r="P203" s="76" t="s">
        <v>67</v>
      </c>
      <c r="Q203" s="52" t="e">
        <f t="shared" si="98"/>
        <v>#VALUE!</v>
      </c>
      <c r="R203" s="77" t="s">
        <v>67</v>
      </c>
      <c r="S203" s="53" t="e">
        <f t="shared" si="99"/>
        <v>#VALUE!</v>
      </c>
      <c r="T203" s="113">
        <v>103.94</v>
      </c>
      <c r="U203" s="114">
        <f t="shared" si="100"/>
        <v>0</v>
      </c>
      <c r="V203" s="107" t="s">
        <v>67</v>
      </c>
      <c r="W203" s="108" t="e">
        <f t="shared" si="101"/>
        <v>#VALUE!</v>
      </c>
      <c r="X203" s="102" t="s">
        <v>67</v>
      </c>
      <c r="Y203" s="103" t="e">
        <f t="shared" si="102"/>
        <v>#VALUE!</v>
      </c>
      <c r="Z203" s="163" t="s">
        <v>67</v>
      </c>
      <c r="AA203" s="164" t="e">
        <f t="shared" si="103"/>
        <v>#VALUE!</v>
      </c>
      <c r="AB203" s="142" t="s">
        <v>67</v>
      </c>
      <c r="AC203" s="143" t="e">
        <f t="shared" si="104"/>
        <v>#VALUE!</v>
      </c>
      <c r="AD203" s="176" t="s">
        <v>67</v>
      </c>
      <c r="AE203" s="177" t="e">
        <f t="shared" si="105"/>
        <v>#VALUE!</v>
      </c>
      <c r="AF203" s="154" t="s">
        <v>67</v>
      </c>
      <c r="AG203" s="155" t="e">
        <f t="shared" si="106"/>
        <v>#VALUE!</v>
      </c>
      <c r="AH203" s="158" t="s">
        <v>67</v>
      </c>
      <c r="AI203" s="131" t="e">
        <f t="shared" si="107"/>
        <v>#VALUE!</v>
      </c>
      <c r="AJ203" s="182" t="s">
        <v>67</v>
      </c>
      <c r="AK203" s="183" t="e">
        <f t="shared" si="108"/>
        <v>#VALUE!</v>
      </c>
      <c r="AL203" s="76" t="s">
        <v>67</v>
      </c>
      <c r="AM203" s="52" t="e">
        <f t="shared" si="109"/>
        <v>#VALUE!</v>
      </c>
      <c r="AN203" s="170" t="s">
        <v>67</v>
      </c>
      <c r="AO203" s="171" t="e">
        <f t="shared" si="110"/>
        <v>#VALUE!</v>
      </c>
      <c r="AP203" s="148" t="s">
        <v>67</v>
      </c>
      <c r="AQ203" s="149" t="e">
        <f t="shared" si="111"/>
        <v>#VALUE!</v>
      </c>
      <c r="AR203" s="148" t="s">
        <v>67</v>
      </c>
      <c r="AS203" s="149" t="e">
        <f t="shared" si="112"/>
        <v>#VALUE!</v>
      </c>
      <c r="AT203" s="237"/>
      <c r="AU203" s="238"/>
    </row>
    <row r="204" spans="1:47" x14ac:dyDescent="0.25">
      <c r="A204" s="55" t="e">
        <f>IF(ORÇAMENTO!#REF!="","",(ORÇAMENTO!#REF!))</f>
        <v>#REF!</v>
      </c>
      <c r="B204" s="56" t="e">
        <f>IF(ORÇAMENTO!#REF!="","",(ORÇAMENTO!#REF!))</f>
        <v>#REF!</v>
      </c>
      <c r="C204" s="47"/>
      <c r="D204" s="47" t="e">
        <f>IF(ORÇAMENTO!#REF!="","",(ORÇAMENTO!#REF!))</f>
        <v>#REF!</v>
      </c>
      <c r="E204" s="51">
        <f t="shared" si="92"/>
        <v>21.9</v>
      </c>
      <c r="F204" s="51">
        <f t="shared" si="93"/>
        <v>0</v>
      </c>
      <c r="G204" s="75"/>
      <c r="H204" s="107">
        <v>21.9</v>
      </c>
      <c r="I204" s="119">
        <f t="shared" si="94"/>
        <v>0</v>
      </c>
      <c r="J204" s="124" t="s">
        <v>67</v>
      </c>
      <c r="K204" s="125" t="e">
        <f t="shared" si="95"/>
        <v>#VALUE!</v>
      </c>
      <c r="L204" s="130" t="s">
        <v>67</v>
      </c>
      <c r="M204" s="131" t="e">
        <f t="shared" si="96"/>
        <v>#VALUE!</v>
      </c>
      <c r="N204" s="136" t="s">
        <v>67</v>
      </c>
      <c r="O204" s="137" t="e">
        <f t="shared" si="97"/>
        <v>#VALUE!</v>
      </c>
      <c r="P204" s="76" t="s">
        <v>67</v>
      </c>
      <c r="Q204" s="52" t="e">
        <f t="shared" si="98"/>
        <v>#VALUE!</v>
      </c>
      <c r="R204" s="77" t="s">
        <v>67</v>
      </c>
      <c r="S204" s="53" t="e">
        <f t="shared" si="99"/>
        <v>#VALUE!</v>
      </c>
      <c r="T204" s="113">
        <v>385.28</v>
      </c>
      <c r="U204" s="114">
        <f t="shared" si="100"/>
        <v>0</v>
      </c>
      <c r="V204" s="107" t="s">
        <v>67</v>
      </c>
      <c r="W204" s="108" t="e">
        <f t="shared" si="101"/>
        <v>#VALUE!</v>
      </c>
      <c r="X204" s="102" t="s">
        <v>67</v>
      </c>
      <c r="Y204" s="103" t="e">
        <f t="shared" si="102"/>
        <v>#VALUE!</v>
      </c>
      <c r="Z204" s="163" t="s">
        <v>67</v>
      </c>
      <c r="AA204" s="164" t="e">
        <f t="shared" si="103"/>
        <v>#VALUE!</v>
      </c>
      <c r="AB204" s="142" t="s">
        <v>67</v>
      </c>
      <c r="AC204" s="143" t="e">
        <f t="shared" si="104"/>
        <v>#VALUE!</v>
      </c>
      <c r="AD204" s="176" t="s">
        <v>67</v>
      </c>
      <c r="AE204" s="177" t="e">
        <f t="shared" si="105"/>
        <v>#VALUE!</v>
      </c>
      <c r="AF204" s="154" t="s">
        <v>67</v>
      </c>
      <c r="AG204" s="155" t="e">
        <f t="shared" si="106"/>
        <v>#VALUE!</v>
      </c>
      <c r="AH204" s="158">
        <v>32.9</v>
      </c>
      <c r="AI204" s="131">
        <f t="shared" si="107"/>
        <v>0</v>
      </c>
      <c r="AJ204" s="182" t="s">
        <v>67</v>
      </c>
      <c r="AK204" s="183" t="e">
        <f t="shared" si="108"/>
        <v>#VALUE!</v>
      </c>
      <c r="AL204" s="76" t="s">
        <v>67</v>
      </c>
      <c r="AM204" s="52" t="e">
        <f t="shared" si="109"/>
        <v>#VALUE!</v>
      </c>
      <c r="AN204" s="170" t="s">
        <v>67</v>
      </c>
      <c r="AO204" s="171" t="e">
        <f t="shared" si="110"/>
        <v>#VALUE!</v>
      </c>
      <c r="AP204" s="148" t="s">
        <v>67</v>
      </c>
      <c r="AQ204" s="149" t="e">
        <f t="shared" si="111"/>
        <v>#VALUE!</v>
      </c>
      <c r="AR204" s="148" t="s">
        <v>67</v>
      </c>
      <c r="AS204" s="149" t="e">
        <f t="shared" si="112"/>
        <v>#VALUE!</v>
      </c>
      <c r="AT204" s="237"/>
      <c r="AU204" s="238"/>
    </row>
    <row r="205" spans="1:47" x14ac:dyDescent="0.25">
      <c r="A205" s="55" t="e">
        <f>IF(ORÇAMENTO!#REF!="","",(ORÇAMENTO!#REF!))</f>
        <v>#REF!</v>
      </c>
      <c r="B205" s="56" t="e">
        <f>IF(ORÇAMENTO!#REF!="","",(ORÇAMENTO!#REF!))</f>
        <v>#REF!</v>
      </c>
      <c r="C205" s="47"/>
      <c r="D205" s="47" t="e">
        <f>IF(ORÇAMENTO!#REF!="","",(ORÇAMENTO!#REF!))</f>
        <v>#REF!</v>
      </c>
      <c r="E205" s="51">
        <f t="shared" si="92"/>
        <v>93</v>
      </c>
      <c r="F205" s="51">
        <f t="shared" si="93"/>
        <v>0</v>
      </c>
      <c r="G205" s="75"/>
      <c r="H205" s="107">
        <v>119.9</v>
      </c>
      <c r="I205" s="119">
        <f t="shared" si="94"/>
        <v>0</v>
      </c>
      <c r="J205" s="124">
        <v>101.15</v>
      </c>
      <c r="K205" s="125">
        <f t="shared" si="95"/>
        <v>0</v>
      </c>
      <c r="L205" s="130" t="s">
        <v>67</v>
      </c>
      <c r="M205" s="131" t="e">
        <f t="shared" si="96"/>
        <v>#VALUE!</v>
      </c>
      <c r="N205" s="136" t="s">
        <v>67</v>
      </c>
      <c r="O205" s="137" t="e">
        <f t="shared" si="97"/>
        <v>#VALUE!</v>
      </c>
      <c r="P205" s="76" t="s">
        <v>67</v>
      </c>
      <c r="Q205" s="52" t="e">
        <f t="shared" si="98"/>
        <v>#VALUE!</v>
      </c>
      <c r="R205" s="77" t="s">
        <v>67</v>
      </c>
      <c r="S205" s="53" t="e">
        <f t="shared" si="99"/>
        <v>#VALUE!</v>
      </c>
      <c r="T205" s="113">
        <v>93</v>
      </c>
      <c r="U205" s="114">
        <f t="shared" si="100"/>
        <v>0</v>
      </c>
      <c r="V205" s="107">
        <v>160</v>
      </c>
      <c r="W205" s="108">
        <f t="shared" si="101"/>
        <v>0</v>
      </c>
      <c r="X205" s="102" t="s">
        <v>67</v>
      </c>
      <c r="Y205" s="103" t="e">
        <f t="shared" si="102"/>
        <v>#VALUE!</v>
      </c>
      <c r="Z205" s="163" t="s">
        <v>67</v>
      </c>
      <c r="AA205" s="164" t="e">
        <f t="shared" si="103"/>
        <v>#VALUE!</v>
      </c>
      <c r="AB205" s="142">
        <v>117</v>
      </c>
      <c r="AC205" s="143">
        <f t="shared" si="104"/>
        <v>0</v>
      </c>
      <c r="AD205" s="176" t="s">
        <v>67</v>
      </c>
      <c r="AE205" s="177" t="e">
        <f t="shared" si="105"/>
        <v>#VALUE!</v>
      </c>
      <c r="AF205" s="154" t="s">
        <v>67</v>
      </c>
      <c r="AG205" s="155" t="e">
        <f t="shared" si="106"/>
        <v>#VALUE!</v>
      </c>
      <c r="AH205" s="158">
        <v>119.9</v>
      </c>
      <c r="AI205" s="131">
        <f t="shared" si="107"/>
        <v>0</v>
      </c>
      <c r="AJ205" s="182" t="s">
        <v>67</v>
      </c>
      <c r="AK205" s="183" t="e">
        <f t="shared" si="108"/>
        <v>#VALUE!</v>
      </c>
      <c r="AL205" s="76" t="s">
        <v>67</v>
      </c>
      <c r="AM205" s="52" t="e">
        <f t="shared" si="109"/>
        <v>#VALUE!</v>
      </c>
      <c r="AN205" s="170" t="s">
        <v>67</v>
      </c>
      <c r="AO205" s="171" t="e">
        <f t="shared" si="110"/>
        <v>#VALUE!</v>
      </c>
      <c r="AP205" s="148" t="s">
        <v>67</v>
      </c>
      <c r="AQ205" s="149" t="e">
        <f t="shared" si="111"/>
        <v>#VALUE!</v>
      </c>
      <c r="AR205" s="148" t="s">
        <v>67</v>
      </c>
      <c r="AS205" s="149" t="e">
        <f t="shared" si="112"/>
        <v>#VALUE!</v>
      </c>
      <c r="AT205" s="237"/>
      <c r="AU205" s="238"/>
    </row>
    <row r="206" spans="1:47" x14ac:dyDescent="0.25">
      <c r="A206" s="55" t="e">
        <f>IF(ORÇAMENTO!#REF!="","",(ORÇAMENTO!#REF!))</f>
        <v>#REF!</v>
      </c>
      <c r="B206" s="56" t="e">
        <f>IF(ORÇAMENTO!#REF!="","",(ORÇAMENTO!#REF!))</f>
        <v>#REF!</v>
      </c>
      <c r="C206" s="47"/>
      <c r="D206" s="47" t="e">
        <f>IF(ORÇAMENTO!#REF!="","",(ORÇAMENTO!#REF!))</f>
        <v>#REF!</v>
      </c>
      <c r="E206" s="51">
        <f t="shared" si="92"/>
        <v>93</v>
      </c>
      <c r="F206" s="51">
        <f t="shared" si="93"/>
        <v>0</v>
      </c>
      <c r="G206" s="75"/>
      <c r="H206" s="107">
        <v>119.9</v>
      </c>
      <c r="I206" s="119">
        <f t="shared" si="94"/>
        <v>0</v>
      </c>
      <c r="J206" s="124">
        <v>101.15</v>
      </c>
      <c r="K206" s="125">
        <f t="shared" si="95"/>
        <v>0</v>
      </c>
      <c r="L206" s="130" t="s">
        <v>67</v>
      </c>
      <c r="M206" s="131" t="e">
        <f t="shared" si="96"/>
        <v>#VALUE!</v>
      </c>
      <c r="N206" s="136" t="s">
        <v>67</v>
      </c>
      <c r="O206" s="137" t="e">
        <f t="shared" si="97"/>
        <v>#VALUE!</v>
      </c>
      <c r="P206" s="76" t="s">
        <v>67</v>
      </c>
      <c r="Q206" s="52" t="e">
        <f t="shared" si="98"/>
        <v>#VALUE!</v>
      </c>
      <c r="R206" s="77" t="s">
        <v>67</v>
      </c>
      <c r="S206" s="53" t="e">
        <f t="shared" si="99"/>
        <v>#VALUE!</v>
      </c>
      <c r="T206" s="113">
        <v>93</v>
      </c>
      <c r="U206" s="114">
        <f t="shared" si="100"/>
        <v>0</v>
      </c>
      <c r="V206" s="107">
        <v>160</v>
      </c>
      <c r="W206" s="108">
        <f t="shared" si="101"/>
        <v>0</v>
      </c>
      <c r="X206" s="102" t="s">
        <v>67</v>
      </c>
      <c r="Y206" s="103" t="e">
        <f t="shared" si="102"/>
        <v>#VALUE!</v>
      </c>
      <c r="Z206" s="163" t="s">
        <v>67</v>
      </c>
      <c r="AA206" s="164" t="e">
        <f t="shared" si="103"/>
        <v>#VALUE!</v>
      </c>
      <c r="AB206" s="142">
        <v>117</v>
      </c>
      <c r="AC206" s="143">
        <f t="shared" si="104"/>
        <v>0</v>
      </c>
      <c r="AD206" s="176" t="s">
        <v>67</v>
      </c>
      <c r="AE206" s="177" t="e">
        <f t="shared" si="105"/>
        <v>#VALUE!</v>
      </c>
      <c r="AF206" s="154" t="s">
        <v>67</v>
      </c>
      <c r="AG206" s="155" t="e">
        <f t="shared" si="106"/>
        <v>#VALUE!</v>
      </c>
      <c r="AH206" s="158">
        <v>119.9</v>
      </c>
      <c r="AI206" s="131">
        <f t="shared" si="107"/>
        <v>0</v>
      </c>
      <c r="AJ206" s="182" t="s">
        <v>67</v>
      </c>
      <c r="AK206" s="183" t="e">
        <f t="shared" si="108"/>
        <v>#VALUE!</v>
      </c>
      <c r="AL206" s="76" t="s">
        <v>67</v>
      </c>
      <c r="AM206" s="52" t="e">
        <f t="shared" si="109"/>
        <v>#VALUE!</v>
      </c>
      <c r="AN206" s="170" t="s">
        <v>67</v>
      </c>
      <c r="AO206" s="171" t="e">
        <f t="shared" si="110"/>
        <v>#VALUE!</v>
      </c>
      <c r="AP206" s="148" t="s">
        <v>67</v>
      </c>
      <c r="AQ206" s="149" t="e">
        <f t="shared" si="111"/>
        <v>#VALUE!</v>
      </c>
      <c r="AR206" s="148" t="s">
        <v>67</v>
      </c>
      <c r="AS206" s="149" t="e">
        <f t="shared" si="112"/>
        <v>#VALUE!</v>
      </c>
      <c r="AT206" s="237"/>
      <c r="AU206" s="238"/>
    </row>
    <row r="207" spans="1:47" x14ac:dyDescent="0.25">
      <c r="A207" s="55" t="e">
        <f>IF(ORÇAMENTO!#REF!="","",(ORÇAMENTO!#REF!))</f>
        <v>#REF!</v>
      </c>
      <c r="B207" s="56" t="e">
        <f>IF(ORÇAMENTO!#REF!="","",(ORÇAMENTO!#REF!))</f>
        <v>#REF!</v>
      </c>
      <c r="C207" s="47"/>
      <c r="D207" s="47" t="e">
        <f>IF(ORÇAMENTO!#REF!="","",(ORÇAMENTO!#REF!))</f>
        <v>#REF!</v>
      </c>
      <c r="E207" s="51">
        <f t="shared" si="92"/>
        <v>93</v>
      </c>
      <c r="F207" s="51">
        <f t="shared" si="93"/>
        <v>0</v>
      </c>
      <c r="G207" s="75"/>
      <c r="H207" s="107">
        <v>119.9</v>
      </c>
      <c r="I207" s="119">
        <f t="shared" si="94"/>
        <v>0</v>
      </c>
      <c r="J207" s="124">
        <v>101.15</v>
      </c>
      <c r="K207" s="125">
        <f t="shared" si="95"/>
        <v>0</v>
      </c>
      <c r="L207" s="130" t="s">
        <v>67</v>
      </c>
      <c r="M207" s="131" t="e">
        <f t="shared" si="96"/>
        <v>#VALUE!</v>
      </c>
      <c r="N207" s="136" t="s">
        <v>67</v>
      </c>
      <c r="O207" s="137" t="e">
        <f t="shared" si="97"/>
        <v>#VALUE!</v>
      </c>
      <c r="P207" s="76" t="s">
        <v>67</v>
      </c>
      <c r="Q207" s="52" t="e">
        <f t="shared" si="98"/>
        <v>#VALUE!</v>
      </c>
      <c r="R207" s="78" t="s">
        <v>67</v>
      </c>
      <c r="S207" s="53" t="e">
        <f t="shared" si="99"/>
        <v>#VALUE!</v>
      </c>
      <c r="T207" s="113">
        <v>93</v>
      </c>
      <c r="U207" s="114">
        <f t="shared" si="100"/>
        <v>0</v>
      </c>
      <c r="V207" s="107">
        <v>160</v>
      </c>
      <c r="W207" s="108">
        <f t="shared" si="101"/>
        <v>0</v>
      </c>
      <c r="X207" s="102" t="s">
        <v>67</v>
      </c>
      <c r="Y207" s="103" t="e">
        <f t="shared" si="102"/>
        <v>#VALUE!</v>
      </c>
      <c r="Z207" s="163" t="s">
        <v>67</v>
      </c>
      <c r="AA207" s="164" t="e">
        <f t="shared" si="103"/>
        <v>#VALUE!</v>
      </c>
      <c r="AB207" s="142">
        <v>117</v>
      </c>
      <c r="AC207" s="143">
        <f t="shared" si="104"/>
        <v>0</v>
      </c>
      <c r="AD207" s="176" t="s">
        <v>67</v>
      </c>
      <c r="AE207" s="177" t="e">
        <f t="shared" si="105"/>
        <v>#VALUE!</v>
      </c>
      <c r="AF207" s="154" t="s">
        <v>67</v>
      </c>
      <c r="AG207" s="155" t="e">
        <f t="shared" si="106"/>
        <v>#VALUE!</v>
      </c>
      <c r="AH207" s="158">
        <v>119.9</v>
      </c>
      <c r="AI207" s="131">
        <f t="shared" si="107"/>
        <v>0</v>
      </c>
      <c r="AJ207" s="182" t="s">
        <v>67</v>
      </c>
      <c r="AK207" s="183" t="e">
        <f t="shared" si="108"/>
        <v>#VALUE!</v>
      </c>
      <c r="AL207" s="76" t="s">
        <v>67</v>
      </c>
      <c r="AM207" s="52" t="e">
        <f t="shared" si="109"/>
        <v>#VALUE!</v>
      </c>
      <c r="AN207" s="170" t="s">
        <v>67</v>
      </c>
      <c r="AO207" s="171" t="e">
        <f t="shared" si="110"/>
        <v>#VALUE!</v>
      </c>
      <c r="AP207" s="148" t="s">
        <v>67</v>
      </c>
      <c r="AQ207" s="149" t="e">
        <f t="shared" si="111"/>
        <v>#VALUE!</v>
      </c>
      <c r="AR207" s="148" t="s">
        <v>67</v>
      </c>
      <c r="AS207" s="149" t="e">
        <f t="shared" si="112"/>
        <v>#VALUE!</v>
      </c>
      <c r="AT207" s="237"/>
      <c r="AU207" s="238"/>
    </row>
    <row r="208" spans="1:47" x14ac:dyDescent="0.25">
      <c r="A208" s="55" t="e">
        <f>IF(ORÇAMENTO!#REF!="","",(ORÇAMENTO!#REF!))</f>
        <v>#REF!</v>
      </c>
      <c r="B208" s="56" t="e">
        <f>IF(ORÇAMENTO!#REF!="","",(ORÇAMENTO!#REF!))</f>
        <v>#REF!</v>
      </c>
      <c r="C208" s="47"/>
      <c r="D208" s="47" t="e">
        <f>IF(ORÇAMENTO!#REF!="","",(ORÇAMENTO!#REF!))</f>
        <v>#REF!</v>
      </c>
      <c r="E208" s="51">
        <f t="shared" si="92"/>
        <v>93</v>
      </c>
      <c r="F208" s="51">
        <f t="shared" si="93"/>
        <v>0</v>
      </c>
      <c r="G208" s="75"/>
      <c r="H208" s="107">
        <v>119.9</v>
      </c>
      <c r="I208" s="119">
        <f t="shared" si="94"/>
        <v>0</v>
      </c>
      <c r="J208" s="124">
        <v>101.15</v>
      </c>
      <c r="K208" s="125">
        <f t="shared" si="95"/>
        <v>0</v>
      </c>
      <c r="L208" s="130" t="s">
        <v>67</v>
      </c>
      <c r="M208" s="131" t="e">
        <f t="shared" si="96"/>
        <v>#VALUE!</v>
      </c>
      <c r="N208" s="136" t="s">
        <v>67</v>
      </c>
      <c r="O208" s="137" t="e">
        <f t="shared" si="97"/>
        <v>#VALUE!</v>
      </c>
      <c r="P208" s="76" t="s">
        <v>67</v>
      </c>
      <c r="Q208" s="52" t="e">
        <f t="shared" si="98"/>
        <v>#VALUE!</v>
      </c>
      <c r="R208" s="77" t="s">
        <v>67</v>
      </c>
      <c r="S208" s="53" t="e">
        <f t="shared" si="99"/>
        <v>#VALUE!</v>
      </c>
      <c r="T208" s="113">
        <v>93</v>
      </c>
      <c r="U208" s="114">
        <f t="shared" si="100"/>
        <v>0</v>
      </c>
      <c r="V208" s="107">
        <v>160</v>
      </c>
      <c r="W208" s="108">
        <f t="shared" si="101"/>
        <v>0</v>
      </c>
      <c r="X208" s="102" t="s">
        <v>67</v>
      </c>
      <c r="Y208" s="103" t="e">
        <f t="shared" si="102"/>
        <v>#VALUE!</v>
      </c>
      <c r="Z208" s="163" t="s">
        <v>67</v>
      </c>
      <c r="AA208" s="164" t="e">
        <f t="shared" si="103"/>
        <v>#VALUE!</v>
      </c>
      <c r="AB208" s="142">
        <v>117</v>
      </c>
      <c r="AC208" s="143">
        <f t="shared" si="104"/>
        <v>0</v>
      </c>
      <c r="AD208" s="176" t="s">
        <v>67</v>
      </c>
      <c r="AE208" s="177" t="e">
        <f t="shared" si="105"/>
        <v>#VALUE!</v>
      </c>
      <c r="AF208" s="154" t="s">
        <v>67</v>
      </c>
      <c r="AG208" s="155" t="e">
        <f t="shared" si="106"/>
        <v>#VALUE!</v>
      </c>
      <c r="AH208" s="158">
        <v>119.9</v>
      </c>
      <c r="AI208" s="131">
        <f t="shared" si="107"/>
        <v>0</v>
      </c>
      <c r="AJ208" s="182" t="s">
        <v>67</v>
      </c>
      <c r="AK208" s="183" t="e">
        <f t="shared" si="108"/>
        <v>#VALUE!</v>
      </c>
      <c r="AL208" s="76" t="s">
        <v>67</v>
      </c>
      <c r="AM208" s="52" t="e">
        <f t="shared" si="109"/>
        <v>#VALUE!</v>
      </c>
      <c r="AN208" s="170" t="s">
        <v>67</v>
      </c>
      <c r="AO208" s="171" t="e">
        <f t="shared" si="110"/>
        <v>#VALUE!</v>
      </c>
      <c r="AP208" s="148" t="s">
        <v>67</v>
      </c>
      <c r="AQ208" s="149" t="e">
        <f t="shared" si="111"/>
        <v>#VALUE!</v>
      </c>
      <c r="AR208" s="148" t="s">
        <v>67</v>
      </c>
      <c r="AS208" s="149" t="e">
        <f t="shared" si="112"/>
        <v>#VALUE!</v>
      </c>
      <c r="AT208" s="237"/>
      <c r="AU208" s="238"/>
    </row>
    <row r="209" spans="1:47" x14ac:dyDescent="0.25">
      <c r="A209" s="55" t="e">
        <f>IF(ORÇAMENTO!#REF!="","",(ORÇAMENTO!#REF!))</f>
        <v>#REF!</v>
      </c>
      <c r="B209" s="56" t="e">
        <f>IF(ORÇAMENTO!#REF!="","",(ORÇAMENTO!#REF!))</f>
        <v>#REF!</v>
      </c>
      <c r="C209" s="47"/>
      <c r="D209" s="47" t="e">
        <f>IF(ORÇAMENTO!#REF!="","",(ORÇAMENTO!#REF!))</f>
        <v>#REF!</v>
      </c>
      <c r="E209" s="51">
        <f t="shared" si="92"/>
        <v>93</v>
      </c>
      <c r="F209" s="51">
        <f t="shared" si="93"/>
        <v>0</v>
      </c>
      <c r="G209" s="75"/>
      <c r="H209" s="107">
        <v>119.9</v>
      </c>
      <c r="I209" s="119">
        <f t="shared" si="94"/>
        <v>0</v>
      </c>
      <c r="J209" s="124">
        <v>101.15</v>
      </c>
      <c r="K209" s="125">
        <f t="shared" si="95"/>
        <v>0</v>
      </c>
      <c r="L209" s="130" t="s">
        <v>67</v>
      </c>
      <c r="M209" s="131" t="e">
        <f t="shared" si="96"/>
        <v>#VALUE!</v>
      </c>
      <c r="N209" s="136" t="s">
        <v>67</v>
      </c>
      <c r="O209" s="137" t="e">
        <f t="shared" si="97"/>
        <v>#VALUE!</v>
      </c>
      <c r="P209" s="76" t="s">
        <v>67</v>
      </c>
      <c r="Q209" s="52" t="e">
        <f t="shared" si="98"/>
        <v>#VALUE!</v>
      </c>
      <c r="R209" s="77" t="s">
        <v>67</v>
      </c>
      <c r="S209" s="53" t="e">
        <f t="shared" si="99"/>
        <v>#VALUE!</v>
      </c>
      <c r="T209" s="113">
        <v>93</v>
      </c>
      <c r="U209" s="114">
        <f t="shared" si="100"/>
        <v>0</v>
      </c>
      <c r="V209" s="107">
        <v>160</v>
      </c>
      <c r="W209" s="108">
        <f t="shared" si="101"/>
        <v>0</v>
      </c>
      <c r="X209" s="102" t="s">
        <v>67</v>
      </c>
      <c r="Y209" s="103" t="e">
        <f t="shared" si="102"/>
        <v>#VALUE!</v>
      </c>
      <c r="Z209" s="163" t="s">
        <v>67</v>
      </c>
      <c r="AA209" s="164" t="e">
        <f t="shared" si="103"/>
        <v>#VALUE!</v>
      </c>
      <c r="AB209" s="142">
        <v>117</v>
      </c>
      <c r="AC209" s="143">
        <f t="shared" si="104"/>
        <v>0</v>
      </c>
      <c r="AD209" s="176" t="s">
        <v>67</v>
      </c>
      <c r="AE209" s="177" t="e">
        <f t="shared" si="105"/>
        <v>#VALUE!</v>
      </c>
      <c r="AF209" s="154" t="s">
        <v>67</v>
      </c>
      <c r="AG209" s="155" t="e">
        <f t="shared" si="106"/>
        <v>#VALUE!</v>
      </c>
      <c r="AH209" s="158">
        <v>119.9</v>
      </c>
      <c r="AI209" s="131">
        <f t="shared" si="107"/>
        <v>0</v>
      </c>
      <c r="AJ209" s="182" t="s">
        <v>67</v>
      </c>
      <c r="AK209" s="183" t="e">
        <f t="shared" si="108"/>
        <v>#VALUE!</v>
      </c>
      <c r="AL209" s="76" t="s">
        <v>67</v>
      </c>
      <c r="AM209" s="52" t="e">
        <f t="shared" si="109"/>
        <v>#VALUE!</v>
      </c>
      <c r="AN209" s="170" t="s">
        <v>67</v>
      </c>
      <c r="AO209" s="171" t="e">
        <f t="shared" si="110"/>
        <v>#VALUE!</v>
      </c>
      <c r="AP209" s="148" t="s">
        <v>67</v>
      </c>
      <c r="AQ209" s="149" t="e">
        <f t="shared" si="111"/>
        <v>#VALUE!</v>
      </c>
      <c r="AR209" s="148" t="s">
        <v>67</v>
      </c>
      <c r="AS209" s="149" t="e">
        <f t="shared" si="112"/>
        <v>#VALUE!</v>
      </c>
      <c r="AT209" s="237"/>
      <c r="AU209" s="238"/>
    </row>
    <row r="210" spans="1:47" x14ac:dyDescent="0.25">
      <c r="A210" s="55" t="e">
        <f>IF(ORÇAMENTO!#REF!="","",(ORÇAMENTO!#REF!))</f>
        <v>#REF!</v>
      </c>
      <c r="B210" s="56" t="e">
        <f>IF(ORÇAMENTO!#REF!="","",(ORÇAMENTO!#REF!))</f>
        <v>#REF!</v>
      </c>
      <c r="C210" s="47"/>
      <c r="D210" s="47" t="e">
        <f>IF(ORÇAMENTO!#REF!="","",(ORÇAMENTO!#REF!))</f>
        <v>#REF!</v>
      </c>
      <c r="E210" s="51">
        <f t="shared" si="92"/>
        <v>93</v>
      </c>
      <c r="F210" s="51">
        <f t="shared" si="93"/>
        <v>0</v>
      </c>
      <c r="G210" s="75"/>
      <c r="H210" s="107">
        <v>119.9</v>
      </c>
      <c r="I210" s="119">
        <f t="shared" si="94"/>
        <v>0</v>
      </c>
      <c r="J210" s="124">
        <v>101.15</v>
      </c>
      <c r="K210" s="125">
        <f t="shared" si="95"/>
        <v>0</v>
      </c>
      <c r="L210" s="130" t="s">
        <v>67</v>
      </c>
      <c r="M210" s="131" t="e">
        <f t="shared" si="96"/>
        <v>#VALUE!</v>
      </c>
      <c r="N210" s="136" t="s">
        <v>67</v>
      </c>
      <c r="O210" s="137" t="e">
        <f t="shared" si="97"/>
        <v>#VALUE!</v>
      </c>
      <c r="P210" s="76" t="s">
        <v>67</v>
      </c>
      <c r="Q210" s="52" t="e">
        <f t="shared" si="98"/>
        <v>#VALUE!</v>
      </c>
      <c r="R210" s="77" t="s">
        <v>67</v>
      </c>
      <c r="S210" s="53" t="e">
        <f t="shared" si="99"/>
        <v>#VALUE!</v>
      </c>
      <c r="T210" s="113">
        <v>93</v>
      </c>
      <c r="U210" s="114">
        <f t="shared" si="100"/>
        <v>0</v>
      </c>
      <c r="V210" s="107">
        <v>160</v>
      </c>
      <c r="W210" s="108">
        <f t="shared" si="101"/>
        <v>0</v>
      </c>
      <c r="X210" s="102" t="s">
        <v>67</v>
      </c>
      <c r="Y210" s="103" t="e">
        <f t="shared" si="102"/>
        <v>#VALUE!</v>
      </c>
      <c r="Z210" s="163" t="s">
        <v>67</v>
      </c>
      <c r="AA210" s="164" t="e">
        <f t="shared" si="103"/>
        <v>#VALUE!</v>
      </c>
      <c r="AB210" s="142">
        <v>117</v>
      </c>
      <c r="AC210" s="143">
        <f t="shared" si="104"/>
        <v>0</v>
      </c>
      <c r="AD210" s="176" t="s">
        <v>67</v>
      </c>
      <c r="AE210" s="177" t="e">
        <f t="shared" si="105"/>
        <v>#VALUE!</v>
      </c>
      <c r="AF210" s="154" t="s">
        <v>67</v>
      </c>
      <c r="AG210" s="155" t="e">
        <f t="shared" si="106"/>
        <v>#VALUE!</v>
      </c>
      <c r="AH210" s="158">
        <v>119.9</v>
      </c>
      <c r="AI210" s="131">
        <f t="shared" si="107"/>
        <v>0</v>
      </c>
      <c r="AJ210" s="182" t="s">
        <v>67</v>
      </c>
      <c r="AK210" s="183" t="e">
        <f t="shared" si="108"/>
        <v>#VALUE!</v>
      </c>
      <c r="AL210" s="76" t="s">
        <v>67</v>
      </c>
      <c r="AM210" s="52" t="e">
        <f t="shared" si="109"/>
        <v>#VALUE!</v>
      </c>
      <c r="AN210" s="170" t="s">
        <v>67</v>
      </c>
      <c r="AO210" s="171" t="e">
        <f t="shared" si="110"/>
        <v>#VALUE!</v>
      </c>
      <c r="AP210" s="148" t="s">
        <v>67</v>
      </c>
      <c r="AQ210" s="149" t="e">
        <f t="shared" si="111"/>
        <v>#VALUE!</v>
      </c>
      <c r="AR210" s="148" t="s">
        <v>67</v>
      </c>
      <c r="AS210" s="149" t="e">
        <f t="shared" si="112"/>
        <v>#VALUE!</v>
      </c>
      <c r="AT210" s="237"/>
      <c r="AU210" s="238"/>
    </row>
    <row r="211" spans="1:47" x14ac:dyDescent="0.25">
      <c r="A211" s="55" t="e">
        <f>IF(ORÇAMENTO!#REF!="","",(ORÇAMENTO!#REF!))</f>
        <v>#REF!</v>
      </c>
      <c r="B211" s="56" t="e">
        <f>IF(ORÇAMENTO!#REF!="","",(ORÇAMENTO!#REF!))</f>
        <v>#REF!</v>
      </c>
      <c r="C211" s="47"/>
      <c r="D211" s="47" t="e">
        <f>IF(ORÇAMENTO!#REF!="","",(ORÇAMENTO!#REF!))</f>
        <v>#REF!</v>
      </c>
      <c r="E211" s="51">
        <f t="shared" si="92"/>
        <v>93</v>
      </c>
      <c r="F211" s="51">
        <f t="shared" si="93"/>
        <v>0</v>
      </c>
      <c r="G211" s="75"/>
      <c r="H211" s="107">
        <v>119.9</v>
      </c>
      <c r="I211" s="119">
        <f t="shared" si="94"/>
        <v>0</v>
      </c>
      <c r="J211" s="124">
        <v>101.15</v>
      </c>
      <c r="K211" s="125">
        <f t="shared" si="95"/>
        <v>0</v>
      </c>
      <c r="L211" s="130" t="s">
        <v>67</v>
      </c>
      <c r="M211" s="131" t="e">
        <f t="shared" si="96"/>
        <v>#VALUE!</v>
      </c>
      <c r="N211" s="136" t="s">
        <v>67</v>
      </c>
      <c r="O211" s="137" t="e">
        <f t="shared" si="97"/>
        <v>#VALUE!</v>
      </c>
      <c r="P211" s="76" t="s">
        <v>67</v>
      </c>
      <c r="Q211" s="52" t="e">
        <f t="shared" si="98"/>
        <v>#VALUE!</v>
      </c>
      <c r="R211" s="77" t="s">
        <v>67</v>
      </c>
      <c r="S211" s="53" t="e">
        <f t="shared" si="99"/>
        <v>#VALUE!</v>
      </c>
      <c r="T211" s="113">
        <v>93</v>
      </c>
      <c r="U211" s="114">
        <f t="shared" si="100"/>
        <v>0</v>
      </c>
      <c r="V211" s="107">
        <v>160</v>
      </c>
      <c r="W211" s="108">
        <f t="shared" si="101"/>
        <v>0</v>
      </c>
      <c r="X211" s="102" t="s">
        <v>67</v>
      </c>
      <c r="Y211" s="103" t="e">
        <f t="shared" si="102"/>
        <v>#VALUE!</v>
      </c>
      <c r="Z211" s="163" t="s">
        <v>67</v>
      </c>
      <c r="AA211" s="164" t="e">
        <f t="shared" si="103"/>
        <v>#VALUE!</v>
      </c>
      <c r="AB211" s="142">
        <v>117</v>
      </c>
      <c r="AC211" s="143">
        <f t="shared" si="104"/>
        <v>0</v>
      </c>
      <c r="AD211" s="176" t="s">
        <v>67</v>
      </c>
      <c r="AE211" s="177" t="e">
        <f t="shared" si="105"/>
        <v>#VALUE!</v>
      </c>
      <c r="AF211" s="154" t="s">
        <v>67</v>
      </c>
      <c r="AG211" s="155" t="e">
        <f t="shared" si="106"/>
        <v>#VALUE!</v>
      </c>
      <c r="AH211" s="158">
        <v>119.9</v>
      </c>
      <c r="AI211" s="131">
        <f t="shared" si="107"/>
        <v>0</v>
      </c>
      <c r="AJ211" s="182" t="s">
        <v>67</v>
      </c>
      <c r="AK211" s="183" t="e">
        <f t="shared" si="108"/>
        <v>#VALUE!</v>
      </c>
      <c r="AL211" s="76" t="s">
        <v>67</v>
      </c>
      <c r="AM211" s="52" t="e">
        <f t="shared" si="109"/>
        <v>#VALUE!</v>
      </c>
      <c r="AN211" s="170" t="s">
        <v>67</v>
      </c>
      <c r="AO211" s="171" t="e">
        <f t="shared" si="110"/>
        <v>#VALUE!</v>
      </c>
      <c r="AP211" s="148" t="s">
        <v>67</v>
      </c>
      <c r="AQ211" s="149" t="e">
        <f t="shared" si="111"/>
        <v>#VALUE!</v>
      </c>
      <c r="AR211" s="148" t="s">
        <v>67</v>
      </c>
      <c r="AS211" s="149" t="e">
        <f t="shared" si="112"/>
        <v>#VALUE!</v>
      </c>
      <c r="AT211" s="237"/>
      <c r="AU211" s="238"/>
    </row>
    <row r="212" spans="1:47" x14ac:dyDescent="0.25">
      <c r="A212" s="55" t="e">
        <f>IF(ORÇAMENTO!#REF!="","",(ORÇAMENTO!#REF!))</f>
        <v>#REF!</v>
      </c>
      <c r="B212" s="56" t="e">
        <f>IF(ORÇAMENTO!#REF!="","",(ORÇAMENTO!#REF!))</f>
        <v>#REF!</v>
      </c>
      <c r="C212" s="47"/>
      <c r="D212" s="47" t="e">
        <f>IF(ORÇAMENTO!#REF!="","",(ORÇAMENTO!#REF!))</f>
        <v>#REF!</v>
      </c>
      <c r="E212" s="51">
        <f t="shared" si="92"/>
        <v>93</v>
      </c>
      <c r="F212" s="51">
        <f t="shared" si="93"/>
        <v>0</v>
      </c>
      <c r="G212" s="75"/>
      <c r="H212" s="107">
        <v>119.9</v>
      </c>
      <c r="I212" s="119">
        <f t="shared" si="94"/>
        <v>0</v>
      </c>
      <c r="J212" s="124">
        <v>101.15</v>
      </c>
      <c r="K212" s="125">
        <f t="shared" si="95"/>
        <v>0</v>
      </c>
      <c r="L212" s="130" t="s">
        <v>67</v>
      </c>
      <c r="M212" s="131" t="e">
        <f t="shared" si="96"/>
        <v>#VALUE!</v>
      </c>
      <c r="N212" s="136" t="s">
        <v>67</v>
      </c>
      <c r="O212" s="137" t="e">
        <f t="shared" si="97"/>
        <v>#VALUE!</v>
      </c>
      <c r="P212" s="76" t="s">
        <v>67</v>
      </c>
      <c r="Q212" s="52" t="e">
        <f t="shared" si="98"/>
        <v>#VALUE!</v>
      </c>
      <c r="R212" s="77" t="s">
        <v>67</v>
      </c>
      <c r="S212" s="53" t="e">
        <f t="shared" si="99"/>
        <v>#VALUE!</v>
      </c>
      <c r="T212" s="113">
        <v>93</v>
      </c>
      <c r="U212" s="114">
        <f t="shared" si="100"/>
        <v>0</v>
      </c>
      <c r="V212" s="107">
        <v>160</v>
      </c>
      <c r="W212" s="108">
        <f t="shared" si="101"/>
        <v>0</v>
      </c>
      <c r="X212" s="102" t="s">
        <v>67</v>
      </c>
      <c r="Y212" s="103" t="e">
        <f t="shared" si="102"/>
        <v>#VALUE!</v>
      </c>
      <c r="Z212" s="163" t="s">
        <v>67</v>
      </c>
      <c r="AA212" s="164" t="e">
        <f t="shared" si="103"/>
        <v>#VALUE!</v>
      </c>
      <c r="AB212" s="142">
        <v>117</v>
      </c>
      <c r="AC212" s="143">
        <f t="shared" si="104"/>
        <v>0</v>
      </c>
      <c r="AD212" s="176" t="s">
        <v>67</v>
      </c>
      <c r="AE212" s="177" t="e">
        <f t="shared" si="105"/>
        <v>#VALUE!</v>
      </c>
      <c r="AF212" s="154" t="s">
        <v>67</v>
      </c>
      <c r="AG212" s="155" t="e">
        <f t="shared" si="106"/>
        <v>#VALUE!</v>
      </c>
      <c r="AH212" s="158">
        <v>119.9</v>
      </c>
      <c r="AI212" s="131">
        <f t="shared" si="107"/>
        <v>0</v>
      </c>
      <c r="AJ212" s="182" t="s">
        <v>67</v>
      </c>
      <c r="AK212" s="183" t="e">
        <f t="shared" si="108"/>
        <v>#VALUE!</v>
      </c>
      <c r="AL212" s="76" t="s">
        <v>67</v>
      </c>
      <c r="AM212" s="52" t="e">
        <f t="shared" si="109"/>
        <v>#VALUE!</v>
      </c>
      <c r="AN212" s="170" t="s">
        <v>67</v>
      </c>
      <c r="AO212" s="171" t="e">
        <f t="shared" si="110"/>
        <v>#VALUE!</v>
      </c>
      <c r="AP212" s="148" t="s">
        <v>67</v>
      </c>
      <c r="AQ212" s="149" t="e">
        <f t="shared" si="111"/>
        <v>#VALUE!</v>
      </c>
      <c r="AR212" s="148" t="s">
        <v>67</v>
      </c>
      <c r="AS212" s="149" t="e">
        <f t="shared" si="112"/>
        <v>#VALUE!</v>
      </c>
      <c r="AT212" s="237"/>
      <c r="AU212" s="238"/>
    </row>
    <row r="213" spans="1:47" x14ac:dyDescent="0.25">
      <c r="A213" s="55" t="e">
        <f>IF(ORÇAMENTO!#REF!="","",(ORÇAMENTO!#REF!))</f>
        <v>#REF!</v>
      </c>
      <c r="B213" s="56" t="e">
        <f>IF(ORÇAMENTO!#REF!="","",(ORÇAMENTO!#REF!))</f>
        <v>#REF!</v>
      </c>
      <c r="C213" s="47"/>
      <c r="D213" s="47" t="e">
        <f>IF(ORÇAMENTO!#REF!="","",(ORÇAMENTO!#REF!))</f>
        <v>#REF!</v>
      </c>
      <c r="E213" s="51">
        <f t="shared" si="92"/>
        <v>2.9</v>
      </c>
      <c r="F213" s="51">
        <f t="shared" si="93"/>
        <v>0</v>
      </c>
      <c r="G213" s="75"/>
      <c r="H213" s="107">
        <v>4.9000000000000004</v>
      </c>
      <c r="I213" s="119">
        <f t="shared" si="94"/>
        <v>0</v>
      </c>
      <c r="J213" s="124">
        <v>7.6</v>
      </c>
      <c r="K213" s="125">
        <f t="shared" si="95"/>
        <v>0</v>
      </c>
      <c r="L213" s="130" t="s">
        <v>67</v>
      </c>
      <c r="M213" s="131" t="e">
        <f t="shared" si="96"/>
        <v>#VALUE!</v>
      </c>
      <c r="N213" s="136" t="s">
        <v>67</v>
      </c>
      <c r="O213" s="137" t="e">
        <f t="shared" si="97"/>
        <v>#VALUE!</v>
      </c>
      <c r="P213" s="76" t="s">
        <v>67</v>
      </c>
      <c r="Q213" s="52" t="e">
        <f t="shared" si="98"/>
        <v>#VALUE!</v>
      </c>
      <c r="R213" s="77" t="s">
        <v>67</v>
      </c>
      <c r="S213" s="53" t="e">
        <f t="shared" si="99"/>
        <v>#VALUE!</v>
      </c>
      <c r="T213" s="113">
        <v>3.36</v>
      </c>
      <c r="U213" s="114">
        <f t="shared" si="100"/>
        <v>0</v>
      </c>
      <c r="V213" s="107">
        <v>4.99</v>
      </c>
      <c r="W213" s="108">
        <f t="shared" si="101"/>
        <v>0</v>
      </c>
      <c r="X213" s="102" t="s">
        <v>67</v>
      </c>
      <c r="Y213" s="103" t="e">
        <f t="shared" si="102"/>
        <v>#VALUE!</v>
      </c>
      <c r="Z213" s="163" t="s">
        <v>67</v>
      </c>
      <c r="AA213" s="164" t="e">
        <f t="shared" si="103"/>
        <v>#VALUE!</v>
      </c>
      <c r="AB213" s="142">
        <v>2.9</v>
      </c>
      <c r="AC213" s="143">
        <f t="shared" si="104"/>
        <v>0</v>
      </c>
      <c r="AD213" s="176" t="s">
        <v>67</v>
      </c>
      <c r="AE213" s="177" t="e">
        <f t="shared" si="105"/>
        <v>#VALUE!</v>
      </c>
      <c r="AF213" s="154" t="s">
        <v>67</v>
      </c>
      <c r="AG213" s="155" t="e">
        <f t="shared" si="106"/>
        <v>#VALUE!</v>
      </c>
      <c r="AH213" s="158">
        <v>4.9000000000000004</v>
      </c>
      <c r="AI213" s="131">
        <f t="shared" si="107"/>
        <v>0</v>
      </c>
      <c r="AJ213" s="182" t="s">
        <v>67</v>
      </c>
      <c r="AK213" s="183" t="e">
        <f t="shared" si="108"/>
        <v>#VALUE!</v>
      </c>
      <c r="AL213" s="76" t="s">
        <v>67</v>
      </c>
      <c r="AM213" s="52" t="e">
        <f t="shared" si="109"/>
        <v>#VALUE!</v>
      </c>
      <c r="AN213" s="170" t="s">
        <v>67</v>
      </c>
      <c r="AO213" s="171" t="e">
        <f t="shared" si="110"/>
        <v>#VALUE!</v>
      </c>
      <c r="AP213" s="148" t="s">
        <v>67</v>
      </c>
      <c r="AQ213" s="149" t="e">
        <f t="shared" si="111"/>
        <v>#VALUE!</v>
      </c>
      <c r="AR213" s="148" t="s">
        <v>67</v>
      </c>
      <c r="AS213" s="149" t="e">
        <f t="shared" si="112"/>
        <v>#VALUE!</v>
      </c>
      <c r="AT213" s="237"/>
      <c r="AU213" s="238"/>
    </row>
    <row r="214" spans="1:47" x14ac:dyDescent="0.25">
      <c r="A214" s="55" t="e">
        <f>IF(ORÇAMENTO!#REF!="","",(ORÇAMENTO!#REF!))</f>
        <v>#REF!</v>
      </c>
      <c r="B214" s="56" t="e">
        <f>IF(ORÇAMENTO!#REF!="","",(ORÇAMENTO!#REF!))</f>
        <v>#REF!</v>
      </c>
      <c r="C214" s="47"/>
      <c r="D214" s="47" t="e">
        <f>IF(ORÇAMENTO!#REF!="","",(ORÇAMENTO!#REF!))</f>
        <v>#REF!</v>
      </c>
      <c r="E214" s="51">
        <f t="shared" si="92"/>
        <v>6.83</v>
      </c>
      <c r="F214" s="51">
        <f t="shared" si="93"/>
        <v>0</v>
      </c>
      <c r="G214" s="75"/>
      <c r="H214" s="107">
        <v>19.899999999999999</v>
      </c>
      <c r="I214" s="119">
        <f t="shared" si="94"/>
        <v>0</v>
      </c>
      <c r="J214" s="124">
        <v>8.75</v>
      </c>
      <c r="K214" s="125">
        <f t="shared" si="95"/>
        <v>0</v>
      </c>
      <c r="L214" s="130" t="s">
        <v>67</v>
      </c>
      <c r="M214" s="131" t="e">
        <f t="shared" si="96"/>
        <v>#VALUE!</v>
      </c>
      <c r="N214" s="136" t="s">
        <v>67</v>
      </c>
      <c r="O214" s="137" t="e">
        <f t="shared" si="97"/>
        <v>#VALUE!</v>
      </c>
      <c r="P214" s="76" t="s">
        <v>67</v>
      </c>
      <c r="Q214" s="52" t="e">
        <f t="shared" si="98"/>
        <v>#VALUE!</v>
      </c>
      <c r="R214" s="77" t="s">
        <v>67</v>
      </c>
      <c r="S214" s="53" t="e">
        <f t="shared" si="99"/>
        <v>#VALUE!</v>
      </c>
      <c r="T214" s="113">
        <v>6.83</v>
      </c>
      <c r="U214" s="114">
        <f t="shared" si="100"/>
        <v>0</v>
      </c>
      <c r="V214" s="107">
        <v>16.989999999999998</v>
      </c>
      <c r="W214" s="108">
        <f t="shared" si="101"/>
        <v>0</v>
      </c>
      <c r="X214" s="102" t="s">
        <v>67</v>
      </c>
      <c r="Y214" s="103" t="e">
        <f t="shared" si="102"/>
        <v>#VALUE!</v>
      </c>
      <c r="Z214" s="163" t="s">
        <v>67</v>
      </c>
      <c r="AA214" s="164" t="e">
        <f t="shared" si="103"/>
        <v>#VALUE!</v>
      </c>
      <c r="AB214" s="142">
        <v>11.5</v>
      </c>
      <c r="AC214" s="143">
        <f t="shared" si="104"/>
        <v>0</v>
      </c>
      <c r="AD214" s="176" t="s">
        <v>67</v>
      </c>
      <c r="AE214" s="177" t="e">
        <f t="shared" si="105"/>
        <v>#VALUE!</v>
      </c>
      <c r="AF214" s="154" t="s">
        <v>67</v>
      </c>
      <c r="AG214" s="155" t="e">
        <f t="shared" si="106"/>
        <v>#VALUE!</v>
      </c>
      <c r="AH214" s="158">
        <v>19.899999999999999</v>
      </c>
      <c r="AI214" s="131">
        <f t="shared" si="107"/>
        <v>0</v>
      </c>
      <c r="AJ214" s="182" t="s">
        <v>67</v>
      </c>
      <c r="AK214" s="183" t="e">
        <f t="shared" si="108"/>
        <v>#VALUE!</v>
      </c>
      <c r="AL214" s="76" t="s">
        <v>67</v>
      </c>
      <c r="AM214" s="52" t="e">
        <f t="shared" si="109"/>
        <v>#VALUE!</v>
      </c>
      <c r="AN214" s="170" t="s">
        <v>67</v>
      </c>
      <c r="AO214" s="171" t="e">
        <f t="shared" si="110"/>
        <v>#VALUE!</v>
      </c>
      <c r="AP214" s="148" t="s">
        <v>67</v>
      </c>
      <c r="AQ214" s="149" t="e">
        <f t="shared" si="111"/>
        <v>#VALUE!</v>
      </c>
      <c r="AR214" s="148" t="s">
        <v>67</v>
      </c>
      <c r="AS214" s="149" t="e">
        <f t="shared" si="112"/>
        <v>#VALUE!</v>
      </c>
      <c r="AT214" s="237"/>
      <c r="AU214" s="238"/>
    </row>
    <row r="215" spans="1:47" x14ac:dyDescent="0.25">
      <c r="A215" s="55" t="e">
        <f>IF(ORÇAMENTO!#REF!="","",(ORÇAMENTO!#REF!))</f>
        <v>#REF!</v>
      </c>
      <c r="B215" s="56" t="e">
        <f>IF(ORÇAMENTO!#REF!="","",(ORÇAMENTO!#REF!))</f>
        <v>#REF!</v>
      </c>
      <c r="C215" s="47"/>
      <c r="D215" s="47" t="e">
        <f>IF(ORÇAMENTO!#REF!="","",(ORÇAMENTO!#REF!))</f>
        <v>#REF!</v>
      </c>
      <c r="E215" s="51">
        <f t="shared" si="92"/>
        <v>4.9000000000000004</v>
      </c>
      <c r="F215" s="51">
        <f t="shared" si="93"/>
        <v>0</v>
      </c>
      <c r="G215" s="75"/>
      <c r="H215" s="107">
        <v>4.9000000000000004</v>
      </c>
      <c r="I215" s="119">
        <f t="shared" si="94"/>
        <v>0</v>
      </c>
      <c r="J215" s="124">
        <v>6.72</v>
      </c>
      <c r="K215" s="125">
        <f t="shared" si="95"/>
        <v>0</v>
      </c>
      <c r="L215" s="130" t="s">
        <v>67</v>
      </c>
      <c r="M215" s="131" t="e">
        <f t="shared" si="96"/>
        <v>#VALUE!</v>
      </c>
      <c r="N215" s="136" t="s">
        <v>67</v>
      </c>
      <c r="O215" s="137" t="e">
        <f t="shared" si="97"/>
        <v>#VALUE!</v>
      </c>
      <c r="P215" s="76" t="s">
        <v>67</v>
      </c>
      <c r="Q215" s="52" t="e">
        <f t="shared" si="98"/>
        <v>#VALUE!</v>
      </c>
      <c r="R215" s="77" t="s">
        <v>67</v>
      </c>
      <c r="S215" s="53" t="e">
        <f t="shared" si="99"/>
        <v>#VALUE!</v>
      </c>
      <c r="T215" s="113">
        <v>4.9499999999999993</v>
      </c>
      <c r="U215" s="114">
        <f t="shared" si="100"/>
        <v>0</v>
      </c>
      <c r="V215" s="107" t="s">
        <v>67</v>
      </c>
      <c r="W215" s="108" t="e">
        <f t="shared" si="101"/>
        <v>#VALUE!</v>
      </c>
      <c r="X215" s="102" t="s">
        <v>67</v>
      </c>
      <c r="Y215" s="103" t="e">
        <f t="shared" si="102"/>
        <v>#VALUE!</v>
      </c>
      <c r="Z215" s="163" t="s">
        <v>67</v>
      </c>
      <c r="AA215" s="164" t="e">
        <f t="shared" si="103"/>
        <v>#VALUE!</v>
      </c>
      <c r="AB215" s="142">
        <v>7</v>
      </c>
      <c r="AC215" s="143">
        <f t="shared" si="104"/>
        <v>0</v>
      </c>
      <c r="AD215" s="176" t="s">
        <v>67</v>
      </c>
      <c r="AE215" s="177" t="e">
        <f t="shared" si="105"/>
        <v>#VALUE!</v>
      </c>
      <c r="AF215" s="154" t="s">
        <v>67</v>
      </c>
      <c r="AG215" s="155" t="e">
        <f t="shared" si="106"/>
        <v>#VALUE!</v>
      </c>
      <c r="AH215" s="158">
        <v>5.85</v>
      </c>
      <c r="AI215" s="131">
        <f t="shared" si="107"/>
        <v>0</v>
      </c>
      <c r="AJ215" s="182" t="s">
        <v>67</v>
      </c>
      <c r="AK215" s="183" t="e">
        <f t="shared" si="108"/>
        <v>#VALUE!</v>
      </c>
      <c r="AL215" s="76" t="s">
        <v>67</v>
      </c>
      <c r="AM215" s="52" t="e">
        <f t="shared" si="109"/>
        <v>#VALUE!</v>
      </c>
      <c r="AN215" s="170" t="s">
        <v>67</v>
      </c>
      <c r="AO215" s="171" t="e">
        <f t="shared" si="110"/>
        <v>#VALUE!</v>
      </c>
      <c r="AP215" s="148" t="s">
        <v>67</v>
      </c>
      <c r="AQ215" s="149" t="e">
        <f t="shared" si="111"/>
        <v>#VALUE!</v>
      </c>
      <c r="AR215" s="148" t="s">
        <v>67</v>
      </c>
      <c r="AS215" s="149" t="e">
        <f t="shared" si="112"/>
        <v>#VALUE!</v>
      </c>
      <c r="AT215" s="237"/>
      <c r="AU215" s="238"/>
    </row>
    <row r="216" spans="1:47" x14ac:dyDescent="0.25">
      <c r="A216" s="55" t="e">
        <f>IF(ORÇAMENTO!#REF!="","",(ORÇAMENTO!#REF!))</f>
        <v>#REF!</v>
      </c>
      <c r="B216" s="56" t="e">
        <f>IF(ORÇAMENTO!#REF!="","",(ORÇAMENTO!#REF!))</f>
        <v>#REF!</v>
      </c>
      <c r="C216" s="47"/>
      <c r="D216" s="47" t="e">
        <f>IF(ORÇAMENTO!#REF!="","",(ORÇAMENTO!#REF!))</f>
        <v>#REF!</v>
      </c>
      <c r="E216" s="51">
        <f t="shared" si="92"/>
        <v>4.9499999999999993</v>
      </c>
      <c r="F216" s="51">
        <f t="shared" si="93"/>
        <v>0</v>
      </c>
      <c r="G216" s="75"/>
      <c r="H216" s="107">
        <v>19.899999999999999</v>
      </c>
      <c r="I216" s="119">
        <f t="shared" si="94"/>
        <v>0</v>
      </c>
      <c r="J216" s="124">
        <v>6.72</v>
      </c>
      <c r="K216" s="125">
        <f t="shared" si="95"/>
        <v>0</v>
      </c>
      <c r="L216" s="130" t="s">
        <v>67</v>
      </c>
      <c r="M216" s="131" t="e">
        <f t="shared" si="96"/>
        <v>#VALUE!</v>
      </c>
      <c r="N216" s="136" t="s">
        <v>67</v>
      </c>
      <c r="O216" s="137" t="e">
        <f t="shared" si="97"/>
        <v>#VALUE!</v>
      </c>
      <c r="P216" s="76" t="s">
        <v>67</v>
      </c>
      <c r="Q216" s="52" t="e">
        <f t="shared" si="98"/>
        <v>#VALUE!</v>
      </c>
      <c r="R216" s="77" t="s">
        <v>67</v>
      </c>
      <c r="S216" s="53" t="e">
        <f t="shared" si="99"/>
        <v>#VALUE!</v>
      </c>
      <c r="T216" s="113">
        <v>4.9499999999999993</v>
      </c>
      <c r="U216" s="114">
        <f t="shared" si="100"/>
        <v>0</v>
      </c>
      <c r="V216" s="107" t="s">
        <v>67</v>
      </c>
      <c r="W216" s="108" t="e">
        <f t="shared" si="101"/>
        <v>#VALUE!</v>
      </c>
      <c r="X216" s="102" t="s">
        <v>67</v>
      </c>
      <c r="Y216" s="103" t="e">
        <f t="shared" si="102"/>
        <v>#VALUE!</v>
      </c>
      <c r="Z216" s="163" t="s">
        <v>67</v>
      </c>
      <c r="AA216" s="164" t="e">
        <f t="shared" si="103"/>
        <v>#VALUE!</v>
      </c>
      <c r="AB216" s="142">
        <v>7</v>
      </c>
      <c r="AC216" s="143">
        <f t="shared" si="104"/>
        <v>0</v>
      </c>
      <c r="AD216" s="176" t="s">
        <v>67</v>
      </c>
      <c r="AE216" s="177" t="e">
        <f t="shared" si="105"/>
        <v>#VALUE!</v>
      </c>
      <c r="AF216" s="154" t="s">
        <v>67</v>
      </c>
      <c r="AG216" s="155" t="e">
        <f t="shared" si="106"/>
        <v>#VALUE!</v>
      </c>
      <c r="AH216" s="158">
        <v>5.85</v>
      </c>
      <c r="AI216" s="131">
        <f t="shared" si="107"/>
        <v>0</v>
      </c>
      <c r="AJ216" s="182" t="s">
        <v>67</v>
      </c>
      <c r="AK216" s="183" t="e">
        <f t="shared" si="108"/>
        <v>#VALUE!</v>
      </c>
      <c r="AL216" s="76" t="s">
        <v>67</v>
      </c>
      <c r="AM216" s="52" t="e">
        <f t="shared" si="109"/>
        <v>#VALUE!</v>
      </c>
      <c r="AN216" s="170" t="s">
        <v>67</v>
      </c>
      <c r="AO216" s="171" t="e">
        <f t="shared" si="110"/>
        <v>#VALUE!</v>
      </c>
      <c r="AP216" s="148" t="s">
        <v>67</v>
      </c>
      <c r="AQ216" s="149" t="e">
        <f t="shared" si="111"/>
        <v>#VALUE!</v>
      </c>
      <c r="AR216" s="148" t="s">
        <v>67</v>
      </c>
      <c r="AS216" s="149" t="e">
        <f t="shared" si="112"/>
        <v>#VALUE!</v>
      </c>
      <c r="AT216" s="237"/>
      <c r="AU216" s="238"/>
    </row>
    <row r="217" spans="1:47" x14ac:dyDescent="0.25">
      <c r="A217" s="55" t="e">
        <f>IF(ORÇAMENTO!#REF!="","",(ORÇAMENTO!#REF!))</f>
        <v>#REF!</v>
      </c>
      <c r="B217" s="56" t="e">
        <f>IF(ORÇAMENTO!#REF!="","",(ORÇAMENTO!#REF!))</f>
        <v>#REF!</v>
      </c>
      <c r="C217" s="47"/>
      <c r="D217" s="47" t="e">
        <f>IF(ORÇAMENTO!#REF!="","",(ORÇAMENTO!#REF!))</f>
        <v>#REF!</v>
      </c>
      <c r="E217" s="51">
        <f t="shared" si="92"/>
        <v>4.9499999999999993</v>
      </c>
      <c r="F217" s="51">
        <f t="shared" si="93"/>
        <v>0</v>
      </c>
      <c r="G217" s="75"/>
      <c r="H217" s="107">
        <v>5.25</v>
      </c>
      <c r="I217" s="119">
        <f t="shared" si="94"/>
        <v>0</v>
      </c>
      <c r="J217" s="124">
        <v>6.72</v>
      </c>
      <c r="K217" s="125">
        <f t="shared" si="95"/>
        <v>0</v>
      </c>
      <c r="L217" s="130" t="s">
        <v>67</v>
      </c>
      <c r="M217" s="131" t="e">
        <f t="shared" si="96"/>
        <v>#VALUE!</v>
      </c>
      <c r="N217" s="136" t="s">
        <v>67</v>
      </c>
      <c r="O217" s="137" t="e">
        <f t="shared" si="97"/>
        <v>#VALUE!</v>
      </c>
      <c r="P217" s="76" t="s">
        <v>67</v>
      </c>
      <c r="Q217" s="52" t="e">
        <f t="shared" si="98"/>
        <v>#VALUE!</v>
      </c>
      <c r="R217" s="77" t="s">
        <v>67</v>
      </c>
      <c r="S217" s="53" t="e">
        <f t="shared" si="99"/>
        <v>#VALUE!</v>
      </c>
      <c r="T217" s="113">
        <v>4.9499999999999993</v>
      </c>
      <c r="U217" s="114">
        <f t="shared" si="100"/>
        <v>0</v>
      </c>
      <c r="V217" s="107" t="s">
        <v>67</v>
      </c>
      <c r="W217" s="108" t="e">
        <f t="shared" si="101"/>
        <v>#VALUE!</v>
      </c>
      <c r="X217" s="102" t="s">
        <v>67</v>
      </c>
      <c r="Y217" s="103" t="e">
        <f t="shared" si="102"/>
        <v>#VALUE!</v>
      </c>
      <c r="Z217" s="163" t="s">
        <v>67</v>
      </c>
      <c r="AA217" s="164" t="e">
        <f t="shared" si="103"/>
        <v>#VALUE!</v>
      </c>
      <c r="AB217" s="142">
        <v>7</v>
      </c>
      <c r="AC217" s="143">
        <f t="shared" si="104"/>
        <v>0</v>
      </c>
      <c r="AD217" s="176" t="s">
        <v>67</v>
      </c>
      <c r="AE217" s="177" t="e">
        <f t="shared" si="105"/>
        <v>#VALUE!</v>
      </c>
      <c r="AF217" s="154" t="s">
        <v>67</v>
      </c>
      <c r="AG217" s="155" t="e">
        <f t="shared" si="106"/>
        <v>#VALUE!</v>
      </c>
      <c r="AH217" s="158">
        <v>5.85</v>
      </c>
      <c r="AI217" s="131">
        <f t="shared" si="107"/>
        <v>0</v>
      </c>
      <c r="AJ217" s="182" t="s">
        <v>67</v>
      </c>
      <c r="AK217" s="183" t="e">
        <f t="shared" si="108"/>
        <v>#VALUE!</v>
      </c>
      <c r="AL217" s="76" t="s">
        <v>67</v>
      </c>
      <c r="AM217" s="52" t="e">
        <f t="shared" si="109"/>
        <v>#VALUE!</v>
      </c>
      <c r="AN217" s="170" t="s">
        <v>67</v>
      </c>
      <c r="AO217" s="171" t="e">
        <f t="shared" si="110"/>
        <v>#VALUE!</v>
      </c>
      <c r="AP217" s="148" t="s">
        <v>67</v>
      </c>
      <c r="AQ217" s="149" t="e">
        <f t="shared" si="111"/>
        <v>#VALUE!</v>
      </c>
      <c r="AR217" s="148" t="s">
        <v>67</v>
      </c>
      <c r="AS217" s="149" t="e">
        <f t="shared" si="112"/>
        <v>#VALUE!</v>
      </c>
      <c r="AT217" s="237"/>
      <c r="AU217" s="238"/>
    </row>
    <row r="218" spans="1:47" x14ac:dyDescent="0.25">
      <c r="A218" s="55" t="e">
        <f>IF(ORÇAMENTO!#REF!="","",(ORÇAMENTO!#REF!))</f>
        <v>#REF!</v>
      </c>
      <c r="B218" s="56" t="e">
        <f>IF(ORÇAMENTO!#REF!="","",(ORÇAMENTO!#REF!))</f>
        <v>#REF!</v>
      </c>
      <c r="C218" s="47"/>
      <c r="D218" s="47" t="e">
        <f>IF(ORÇAMENTO!#REF!="","",(ORÇAMENTO!#REF!))</f>
        <v>#REF!</v>
      </c>
      <c r="E218" s="51">
        <f t="shared" si="92"/>
        <v>4.9499999999999993</v>
      </c>
      <c r="F218" s="51">
        <f t="shared" si="93"/>
        <v>0</v>
      </c>
      <c r="G218" s="75"/>
      <c r="H218" s="107">
        <v>5.25</v>
      </c>
      <c r="I218" s="119">
        <f t="shared" si="94"/>
        <v>0</v>
      </c>
      <c r="J218" s="124">
        <v>6.72</v>
      </c>
      <c r="K218" s="125">
        <f t="shared" si="95"/>
        <v>0</v>
      </c>
      <c r="L218" s="130" t="s">
        <v>67</v>
      </c>
      <c r="M218" s="131" t="e">
        <f t="shared" si="96"/>
        <v>#VALUE!</v>
      </c>
      <c r="N218" s="136" t="s">
        <v>67</v>
      </c>
      <c r="O218" s="137" t="e">
        <f t="shared" si="97"/>
        <v>#VALUE!</v>
      </c>
      <c r="P218" s="76" t="s">
        <v>67</v>
      </c>
      <c r="Q218" s="52" t="e">
        <f t="shared" si="98"/>
        <v>#VALUE!</v>
      </c>
      <c r="R218" s="77" t="s">
        <v>67</v>
      </c>
      <c r="S218" s="53" t="e">
        <f t="shared" si="99"/>
        <v>#VALUE!</v>
      </c>
      <c r="T218" s="113">
        <v>4.9499999999999993</v>
      </c>
      <c r="U218" s="114">
        <f t="shared" si="100"/>
        <v>0</v>
      </c>
      <c r="V218" s="107" t="s">
        <v>67</v>
      </c>
      <c r="W218" s="108" t="e">
        <f t="shared" si="101"/>
        <v>#VALUE!</v>
      </c>
      <c r="X218" s="102" t="s">
        <v>67</v>
      </c>
      <c r="Y218" s="103" t="e">
        <f t="shared" si="102"/>
        <v>#VALUE!</v>
      </c>
      <c r="Z218" s="163" t="s">
        <v>67</v>
      </c>
      <c r="AA218" s="164" t="e">
        <f t="shared" si="103"/>
        <v>#VALUE!</v>
      </c>
      <c r="AB218" s="142">
        <v>7</v>
      </c>
      <c r="AC218" s="143">
        <f t="shared" si="104"/>
        <v>0</v>
      </c>
      <c r="AD218" s="176" t="s">
        <v>67</v>
      </c>
      <c r="AE218" s="177" t="e">
        <f t="shared" si="105"/>
        <v>#VALUE!</v>
      </c>
      <c r="AF218" s="154" t="s">
        <v>67</v>
      </c>
      <c r="AG218" s="155" t="e">
        <f t="shared" si="106"/>
        <v>#VALUE!</v>
      </c>
      <c r="AH218" s="158">
        <v>5.85</v>
      </c>
      <c r="AI218" s="131">
        <f t="shared" si="107"/>
        <v>0</v>
      </c>
      <c r="AJ218" s="182" t="s">
        <v>67</v>
      </c>
      <c r="AK218" s="183" t="e">
        <f t="shared" si="108"/>
        <v>#VALUE!</v>
      </c>
      <c r="AL218" s="76" t="s">
        <v>67</v>
      </c>
      <c r="AM218" s="52" t="e">
        <f t="shared" si="109"/>
        <v>#VALUE!</v>
      </c>
      <c r="AN218" s="170" t="s">
        <v>67</v>
      </c>
      <c r="AO218" s="171" t="e">
        <f t="shared" si="110"/>
        <v>#VALUE!</v>
      </c>
      <c r="AP218" s="148" t="s">
        <v>67</v>
      </c>
      <c r="AQ218" s="149" t="e">
        <f t="shared" si="111"/>
        <v>#VALUE!</v>
      </c>
      <c r="AR218" s="148" t="s">
        <v>67</v>
      </c>
      <c r="AS218" s="149" t="e">
        <f t="shared" si="112"/>
        <v>#VALUE!</v>
      </c>
      <c r="AT218" s="237"/>
      <c r="AU218" s="238"/>
    </row>
    <row r="219" spans="1:47" x14ac:dyDescent="0.25">
      <c r="A219" s="55" t="e">
        <f>IF(ORÇAMENTO!#REF!="","",(ORÇAMENTO!#REF!))</f>
        <v>#REF!</v>
      </c>
      <c r="B219" s="56" t="e">
        <f>IF(ORÇAMENTO!#REF!="","",(ORÇAMENTO!#REF!))</f>
        <v>#REF!</v>
      </c>
      <c r="C219" s="47"/>
      <c r="D219" s="47" t="e">
        <f>IF(ORÇAMENTO!#REF!="","",(ORÇAMENTO!#REF!))</f>
        <v>#REF!</v>
      </c>
      <c r="E219" s="51">
        <f t="shared" si="92"/>
        <v>4.9499999999999993</v>
      </c>
      <c r="F219" s="51">
        <f t="shared" si="93"/>
        <v>0</v>
      </c>
      <c r="G219" s="75"/>
      <c r="H219" s="107">
        <v>5.25</v>
      </c>
      <c r="I219" s="119">
        <f t="shared" si="94"/>
        <v>0</v>
      </c>
      <c r="J219" s="124" t="s">
        <v>67</v>
      </c>
      <c r="K219" s="125" t="e">
        <f t="shared" si="95"/>
        <v>#VALUE!</v>
      </c>
      <c r="L219" s="130" t="s">
        <v>67</v>
      </c>
      <c r="M219" s="131" t="e">
        <f t="shared" si="96"/>
        <v>#VALUE!</v>
      </c>
      <c r="N219" s="136" t="s">
        <v>67</v>
      </c>
      <c r="O219" s="137" t="e">
        <f t="shared" si="97"/>
        <v>#VALUE!</v>
      </c>
      <c r="P219" s="76" t="s">
        <v>67</v>
      </c>
      <c r="Q219" s="52" t="e">
        <f t="shared" si="98"/>
        <v>#VALUE!</v>
      </c>
      <c r="R219" s="77" t="s">
        <v>67</v>
      </c>
      <c r="S219" s="53" t="e">
        <f t="shared" si="99"/>
        <v>#VALUE!</v>
      </c>
      <c r="T219" s="113">
        <v>4.9499999999999993</v>
      </c>
      <c r="U219" s="114">
        <f t="shared" si="100"/>
        <v>0</v>
      </c>
      <c r="V219" s="107" t="s">
        <v>67</v>
      </c>
      <c r="W219" s="108" t="e">
        <f t="shared" si="101"/>
        <v>#VALUE!</v>
      </c>
      <c r="X219" s="102" t="s">
        <v>67</v>
      </c>
      <c r="Y219" s="103" t="e">
        <f t="shared" si="102"/>
        <v>#VALUE!</v>
      </c>
      <c r="Z219" s="163" t="s">
        <v>67</v>
      </c>
      <c r="AA219" s="164" t="e">
        <f t="shared" si="103"/>
        <v>#VALUE!</v>
      </c>
      <c r="AB219" s="142">
        <v>7</v>
      </c>
      <c r="AC219" s="143">
        <f t="shared" si="104"/>
        <v>0</v>
      </c>
      <c r="AD219" s="176" t="s">
        <v>67</v>
      </c>
      <c r="AE219" s="177" t="e">
        <f t="shared" si="105"/>
        <v>#VALUE!</v>
      </c>
      <c r="AF219" s="154" t="s">
        <v>67</v>
      </c>
      <c r="AG219" s="155" t="e">
        <f t="shared" si="106"/>
        <v>#VALUE!</v>
      </c>
      <c r="AH219" s="158">
        <v>5.85</v>
      </c>
      <c r="AI219" s="131">
        <f t="shared" si="107"/>
        <v>0</v>
      </c>
      <c r="AJ219" s="182" t="s">
        <v>67</v>
      </c>
      <c r="AK219" s="183" t="e">
        <f t="shared" si="108"/>
        <v>#VALUE!</v>
      </c>
      <c r="AL219" s="76" t="s">
        <v>67</v>
      </c>
      <c r="AM219" s="52" t="e">
        <f t="shared" si="109"/>
        <v>#VALUE!</v>
      </c>
      <c r="AN219" s="170" t="s">
        <v>67</v>
      </c>
      <c r="AO219" s="171" t="e">
        <f t="shared" si="110"/>
        <v>#VALUE!</v>
      </c>
      <c r="AP219" s="148" t="s">
        <v>67</v>
      </c>
      <c r="AQ219" s="149" t="e">
        <f t="shared" si="111"/>
        <v>#VALUE!</v>
      </c>
      <c r="AR219" s="148" t="s">
        <v>67</v>
      </c>
      <c r="AS219" s="149" t="e">
        <f t="shared" si="112"/>
        <v>#VALUE!</v>
      </c>
      <c r="AT219" s="237"/>
      <c r="AU219" s="238"/>
    </row>
    <row r="220" spans="1:47" x14ac:dyDescent="0.25">
      <c r="A220" s="55" t="e">
        <f>IF(ORÇAMENTO!#REF!="","",(ORÇAMENTO!#REF!))</f>
        <v>#REF!</v>
      </c>
      <c r="B220" s="56" t="e">
        <f>IF(ORÇAMENTO!#REF!="","",(ORÇAMENTO!#REF!))</f>
        <v>#REF!</v>
      </c>
      <c r="C220" s="47"/>
      <c r="D220" s="47" t="e">
        <f>IF(ORÇAMENTO!#REF!="","",(ORÇAMENTO!#REF!))</f>
        <v>#REF!</v>
      </c>
      <c r="E220" s="51">
        <f t="shared" si="92"/>
        <v>4.9499999999999993</v>
      </c>
      <c r="F220" s="51">
        <f t="shared" si="93"/>
        <v>0</v>
      </c>
      <c r="G220" s="75"/>
      <c r="H220" s="107">
        <v>5.25</v>
      </c>
      <c r="I220" s="119">
        <f t="shared" si="94"/>
        <v>0</v>
      </c>
      <c r="J220" s="124">
        <v>6.72</v>
      </c>
      <c r="K220" s="125">
        <f t="shared" si="95"/>
        <v>0</v>
      </c>
      <c r="L220" s="130" t="s">
        <v>67</v>
      </c>
      <c r="M220" s="131" t="e">
        <f t="shared" si="96"/>
        <v>#VALUE!</v>
      </c>
      <c r="N220" s="136" t="s">
        <v>67</v>
      </c>
      <c r="O220" s="137" t="e">
        <f t="shared" si="97"/>
        <v>#VALUE!</v>
      </c>
      <c r="P220" s="76" t="s">
        <v>67</v>
      </c>
      <c r="Q220" s="52" t="e">
        <f t="shared" si="98"/>
        <v>#VALUE!</v>
      </c>
      <c r="R220" s="77" t="s">
        <v>67</v>
      </c>
      <c r="S220" s="53" t="e">
        <f t="shared" si="99"/>
        <v>#VALUE!</v>
      </c>
      <c r="T220" s="113">
        <v>4.9499999999999993</v>
      </c>
      <c r="U220" s="114">
        <f t="shared" si="100"/>
        <v>0</v>
      </c>
      <c r="V220" s="107" t="s">
        <v>67</v>
      </c>
      <c r="W220" s="108" t="e">
        <f t="shared" si="101"/>
        <v>#VALUE!</v>
      </c>
      <c r="X220" s="102" t="s">
        <v>67</v>
      </c>
      <c r="Y220" s="103" t="e">
        <f t="shared" si="102"/>
        <v>#VALUE!</v>
      </c>
      <c r="Z220" s="163" t="s">
        <v>67</v>
      </c>
      <c r="AA220" s="164" t="e">
        <f t="shared" si="103"/>
        <v>#VALUE!</v>
      </c>
      <c r="AB220" s="142">
        <v>7</v>
      </c>
      <c r="AC220" s="143">
        <f t="shared" si="104"/>
        <v>0</v>
      </c>
      <c r="AD220" s="176" t="s">
        <v>67</v>
      </c>
      <c r="AE220" s="177" t="e">
        <f t="shared" si="105"/>
        <v>#VALUE!</v>
      </c>
      <c r="AF220" s="154" t="s">
        <v>67</v>
      </c>
      <c r="AG220" s="155" t="e">
        <f t="shared" si="106"/>
        <v>#VALUE!</v>
      </c>
      <c r="AH220" s="158">
        <v>5.85</v>
      </c>
      <c r="AI220" s="131">
        <f t="shared" si="107"/>
        <v>0</v>
      </c>
      <c r="AJ220" s="182" t="s">
        <v>67</v>
      </c>
      <c r="AK220" s="183" t="e">
        <f t="shared" si="108"/>
        <v>#VALUE!</v>
      </c>
      <c r="AL220" s="76" t="s">
        <v>67</v>
      </c>
      <c r="AM220" s="52" t="e">
        <f t="shared" si="109"/>
        <v>#VALUE!</v>
      </c>
      <c r="AN220" s="170" t="s">
        <v>67</v>
      </c>
      <c r="AO220" s="171" t="e">
        <f t="shared" si="110"/>
        <v>#VALUE!</v>
      </c>
      <c r="AP220" s="148" t="s">
        <v>67</v>
      </c>
      <c r="AQ220" s="149" t="e">
        <f t="shared" si="111"/>
        <v>#VALUE!</v>
      </c>
      <c r="AR220" s="148" t="s">
        <v>67</v>
      </c>
      <c r="AS220" s="149" t="e">
        <f t="shared" si="112"/>
        <v>#VALUE!</v>
      </c>
      <c r="AT220" s="237"/>
      <c r="AU220" s="238"/>
    </row>
    <row r="221" spans="1:47" x14ac:dyDescent="0.25">
      <c r="A221" s="55" t="e">
        <f>IF(ORÇAMENTO!#REF!="","",(ORÇAMENTO!#REF!))</f>
        <v>#REF!</v>
      </c>
      <c r="B221" s="56" t="e">
        <f>IF(ORÇAMENTO!#REF!="","",(ORÇAMENTO!#REF!))</f>
        <v>#REF!</v>
      </c>
      <c r="C221" s="47"/>
      <c r="D221" s="47" t="e">
        <f>IF(ORÇAMENTO!#REF!="","",(ORÇAMENTO!#REF!))</f>
        <v>#REF!</v>
      </c>
      <c r="E221" s="51">
        <f t="shared" si="92"/>
        <v>4.9499999999999993</v>
      </c>
      <c r="F221" s="51">
        <f t="shared" si="93"/>
        <v>0</v>
      </c>
      <c r="G221" s="75"/>
      <c r="H221" s="107">
        <v>5.25</v>
      </c>
      <c r="I221" s="119">
        <f t="shared" si="94"/>
        <v>0</v>
      </c>
      <c r="J221" s="124">
        <v>6.72</v>
      </c>
      <c r="K221" s="125">
        <f t="shared" si="95"/>
        <v>0</v>
      </c>
      <c r="L221" s="130" t="s">
        <v>67</v>
      </c>
      <c r="M221" s="131" t="e">
        <f t="shared" si="96"/>
        <v>#VALUE!</v>
      </c>
      <c r="N221" s="136" t="s">
        <v>67</v>
      </c>
      <c r="O221" s="137" t="e">
        <f t="shared" si="97"/>
        <v>#VALUE!</v>
      </c>
      <c r="P221" s="76" t="s">
        <v>67</v>
      </c>
      <c r="Q221" s="52" t="e">
        <f t="shared" si="98"/>
        <v>#VALUE!</v>
      </c>
      <c r="R221" s="77" t="s">
        <v>67</v>
      </c>
      <c r="S221" s="53" t="e">
        <f t="shared" si="99"/>
        <v>#VALUE!</v>
      </c>
      <c r="T221" s="113">
        <v>4.9499999999999993</v>
      </c>
      <c r="U221" s="114">
        <f t="shared" si="100"/>
        <v>0</v>
      </c>
      <c r="V221" s="107" t="s">
        <v>67</v>
      </c>
      <c r="W221" s="108" t="e">
        <f t="shared" si="101"/>
        <v>#VALUE!</v>
      </c>
      <c r="X221" s="102" t="s">
        <v>67</v>
      </c>
      <c r="Y221" s="103" t="e">
        <f t="shared" si="102"/>
        <v>#VALUE!</v>
      </c>
      <c r="Z221" s="163" t="s">
        <v>67</v>
      </c>
      <c r="AA221" s="164" t="e">
        <f t="shared" si="103"/>
        <v>#VALUE!</v>
      </c>
      <c r="AB221" s="142">
        <v>7</v>
      </c>
      <c r="AC221" s="143">
        <f t="shared" si="104"/>
        <v>0</v>
      </c>
      <c r="AD221" s="176" t="s">
        <v>67</v>
      </c>
      <c r="AE221" s="177" t="e">
        <f t="shared" si="105"/>
        <v>#VALUE!</v>
      </c>
      <c r="AF221" s="154" t="s">
        <v>67</v>
      </c>
      <c r="AG221" s="155" t="e">
        <f t="shared" si="106"/>
        <v>#VALUE!</v>
      </c>
      <c r="AH221" s="158">
        <v>5.85</v>
      </c>
      <c r="AI221" s="131">
        <f t="shared" si="107"/>
        <v>0</v>
      </c>
      <c r="AJ221" s="182" t="s">
        <v>67</v>
      </c>
      <c r="AK221" s="183" t="e">
        <f t="shared" si="108"/>
        <v>#VALUE!</v>
      </c>
      <c r="AL221" s="76" t="s">
        <v>67</v>
      </c>
      <c r="AM221" s="52" t="e">
        <f t="shared" si="109"/>
        <v>#VALUE!</v>
      </c>
      <c r="AN221" s="170" t="s">
        <v>67</v>
      </c>
      <c r="AO221" s="171" t="e">
        <f t="shared" si="110"/>
        <v>#VALUE!</v>
      </c>
      <c r="AP221" s="148" t="s">
        <v>67</v>
      </c>
      <c r="AQ221" s="149" t="e">
        <f t="shared" si="111"/>
        <v>#VALUE!</v>
      </c>
      <c r="AR221" s="148" t="s">
        <v>67</v>
      </c>
      <c r="AS221" s="149" t="e">
        <f t="shared" si="112"/>
        <v>#VALUE!</v>
      </c>
      <c r="AT221" s="237"/>
      <c r="AU221" s="238"/>
    </row>
    <row r="222" spans="1:47" x14ac:dyDescent="0.25">
      <c r="A222" s="55" t="e">
        <f>IF(ORÇAMENTO!#REF!="","",(ORÇAMENTO!#REF!))</f>
        <v>#REF!</v>
      </c>
      <c r="B222" s="56" t="e">
        <f>IF(ORÇAMENTO!#REF!="","",(ORÇAMENTO!#REF!))</f>
        <v>#REF!</v>
      </c>
      <c r="C222" s="47"/>
      <c r="D222" s="47" t="e">
        <f>IF(ORÇAMENTO!#REF!="","",(ORÇAMENTO!#REF!))</f>
        <v>#REF!</v>
      </c>
      <c r="E222" s="51">
        <f t="shared" si="92"/>
        <v>4.9499999999999993</v>
      </c>
      <c r="F222" s="51">
        <f t="shared" si="93"/>
        <v>0</v>
      </c>
      <c r="G222" s="75"/>
      <c r="H222" s="107">
        <v>5.25</v>
      </c>
      <c r="I222" s="119">
        <f t="shared" si="94"/>
        <v>0</v>
      </c>
      <c r="J222" s="124" t="s">
        <v>67</v>
      </c>
      <c r="K222" s="125" t="e">
        <f t="shared" si="95"/>
        <v>#VALUE!</v>
      </c>
      <c r="L222" s="130" t="s">
        <v>67</v>
      </c>
      <c r="M222" s="131" t="e">
        <f t="shared" si="96"/>
        <v>#VALUE!</v>
      </c>
      <c r="N222" s="136" t="s">
        <v>67</v>
      </c>
      <c r="O222" s="137" t="e">
        <f t="shared" si="97"/>
        <v>#VALUE!</v>
      </c>
      <c r="P222" s="76" t="s">
        <v>67</v>
      </c>
      <c r="Q222" s="52" t="e">
        <f t="shared" si="98"/>
        <v>#VALUE!</v>
      </c>
      <c r="R222" s="77" t="s">
        <v>67</v>
      </c>
      <c r="S222" s="53" t="e">
        <f t="shared" si="99"/>
        <v>#VALUE!</v>
      </c>
      <c r="T222" s="113">
        <v>4.9499999999999993</v>
      </c>
      <c r="U222" s="114">
        <f t="shared" si="100"/>
        <v>0</v>
      </c>
      <c r="V222" s="107" t="s">
        <v>67</v>
      </c>
      <c r="W222" s="108" t="e">
        <f t="shared" si="101"/>
        <v>#VALUE!</v>
      </c>
      <c r="X222" s="102" t="s">
        <v>67</v>
      </c>
      <c r="Y222" s="103" t="e">
        <f t="shared" si="102"/>
        <v>#VALUE!</v>
      </c>
      <c r="Z222" s="163" t="s">
        <v>67</v>
      </c>
      <c r="AA222" s="164" t="e">
        <f t="shared" si="103"/>
        <v>#VALUE!</v>
      </c>
      <c r="AB222" s="142">
        <v>7</v>
      </c>
      <c r="AC222" s="143">
        <f t="shared" si="104"/>
        <v>0</v>
      </c>
      <c r="AD222" s="176" t="s">
        <v>67</v>
      </c>
      <c r="AE222" s="177" t="e">
        <f t="shared" si="105"/>
        <v>#VALUE!</v>
      </c>
      <c r="AF222" s="154" t="s">
        <v>67</v>
      </c>
      <c r="AG222" s="155" t="e">
        <f t="shared" si="106"/>
        <v>#VALUE!</v>
      </c>
      <c r="AH222" s="158">
        <v>5.85</v>
      </c>
      <c r="AI222" s="131">
        <f t="shared" si="107"/>
        <v>0</v>
      </c>
      <c r="AJ222" s="182" t="s">
        <v>67</v>
      </c>
      <c r="AK222" s="183" t="e">
        <f t="shared" si="108"/>
        <v>#VALUE!</v>
      </c>
      <c r="AL222" s="76" t="s">
        <v>67</v>
      </c>
      <c r="AM222" s="52" t="e">
        <f t="shared" si="109"/>
        <v>#VALUE!</v>
      </c>
      <c r="AN222" s="170" t="s">
        <v>67</v>
      </c>
      <c r="AO222" s="171" t="e">
        <f t="shared" si="110"/>
        <v>#VALUE!</v>
      </c>
      <c r="AP222" s="148" t="s">
        <v>67</v>
      </c>
      <c r="AQ222" s="149" t="e">
        <f t="shared" si="111"/>
        <v>#VALUE!</v>
      </c>
      <c r="AR222" s="148" t="s">
        <v>67</v>
      </c>
      <c r="AS222" s="149" t="e">
        <f t="shared" si="112"/>
        <v>#VALUE!</v>
      </c>
      <c r="AT222" s="237"/>
      <c r="AU222" s="238"/>
    </row>
    <row r="223" spans="1:47" x14ac:dyDescent="0.25">
      <c r="A223" s="55" t="e">
        <f>IF(ORÇAMENTO!#REF!="","",(ORÇAMENTO!#REF!))</f>
        <v>#REF!</v>
      </c>
      <c r="B223" s="56" t="e">
        <f>IF(ORÇAMENTO!#REF!="","",(ORÇAMENTO!#REF!))</f>
        <v>#REF!</v>
      </c>
      <c r="C223" s="47"/>
      <c r="D223" s="47" t="e">
        <f>IF(ORÇAMENTO!#REF!="","",(ORÇAMENTO!#REF!))</f>
        <v>#REF!</v>
      </c>
      <c r="E223" s="51">
        <f t="shared" si="92"/>
        <v>4.9499999999999993</v>
      </c>
      <c r="F223" s="51">
        <f t="shared" si="93"/>
        <v>0</v>
      </c>
      <c r="G223" s="75"/>
      <c r="H223" s="107">
        <v>5.25</v>
      </c>
      <c r="I223" s="119">
        <f t="shared" si="94"/>
        <v>0</v>
      </c>
      <c r="J223" s="124" t="s">
        <v>67</v>
      </c>
      <c r="K223" s="125" t="e">
        <f t="shared" si="95"/>
        <v>#VALUE!</v>
      </c>
      <c r="L223" s="130" t="s">
        <v>67</v>
      </c>
      <c r="M223" s="131" t="e">
        <f t="shared" si="96"/>
        <v>#VALUE!</v>
      </c>
      <c r="N223" s="136" t="s">
        <v>67</v>
      </c>
      <c r="O223" s="137" t="e">
        <f t="shared" si="97"/>
        <v>#VALUE!</v>
      </c>
      <c r="P223" s="76" t="s">
        <v>67</v>
      </c>
      <c r="Q223" s="52" t="e">
        <f t="shared" si="98"/>
        <v>#VALUE!</v>
      </c>
      <c r="R223" s="77" t="s">
        <v>67</v>
      </c>
      <c r="S223" s="53" t="e">
        <f t="shared" si="99"/>
        <v>#VALUE!</v>
      </c>
      <c r="T223" s="113">
        <v>4.9499999999999993</v>
      </c>
      <c r="U223" s="114">
        <f t="shared" si="100"/>
        <v>0</v>
      </c>
      <c r="V223" s="107" t="s">
        <v>67</v>
      </c>
      <c r="W223" s="108" t="e">
        <f t="shared" si="101"/>
        <v>#VALUE!</v>
      </c>
      <c r="X223" s="102" t="s">
        <v>67</v>
      </c>
      <c r="Y223" s="103" t="e">
        <f t="shared" si="102"/>
        <v>#VALUE!</v>
      </c>
      <c r="Z223" s="163" t="s">
        <v>67</v>
      </c>
      <c r="AA223" s="164" t="e">
        <f t="shared" si="103"/>
        <v>#VALUE!</v>
      </c>
      <c r="AB223" s="142">
        <v>7</v>
      </c>
      <c r="AC223" s="143">
        <f t="shared" si="104"/>
        <v>0</v>
      </c>
      <c r="AD223" s="176" t="s">
        <v>67</v>
      </c>
      <c r="AE223" s="177" t="e">
        <f t="shared" si="105"/>
        <v>#VALUE!</v>
      </c>
      <c r="AF223" s="154" t="s">
        <v>67</v>
      </c>
      <c r="AG223" s="155" t="e">
        <f t="shared" si="106"/>
        <v>#VALUE!</v>
      </c>
      <c r="AH223" s="158">
        <v>5.85</v>
      </c>
      <c r="AI223" s="131">
        <f t="shared" si="107"/>
        <v>0</v>
      </c>
      <c r="AJ223" s="182" t="s">
        <v>67</v>
      </c>
      <c r="AK223" s="183" t="e">
        <f t="shared" si="108"/>
        <v>#VALUE!</v>
      </c>
      <c r="AL223" s="76" t="s">
        <v>67</v>
      </c>
      <c r="AM223" s="52" t="e">
        <f t="shared" si="109"/>
        <v>#VALUE!</v>
      </c>
      <c r="AN223" s="170" t="s">
        <v>67</v>
      </c>
      <c r="AO223" s="171" t="e">
        <f t="shared" si="110"/>
        <v>#VALUE!</v>
      </c>
      <c r="AP223" s="148" t="s">
        <v>67</v>
      </c>
      <c r="AQ223" s="149" t="e">
        <f t="shared" si="111"/>
        <v>#VALUE!</v>
      </c>
      <c r="AR223" s="148" t="s">
        <v>67</v>
      </c>
      <c r="AS223" s="149" t="e">
        <f t="shared" si="112"/>
        <v>#VALUE!</v>
      </c>
      <c r="AT223" s="237"/>
      <c r="AU223" s="238"/>
    </row>
    <row r="224" spans="1:47" x14ac:dyDescent="0.25">
      <c r="A224" s="55" t="e">
        <f>IF(ORÇAMENTO!#REF!="","",(ORÇAMENTO!#REF!))</f>
        <v>#REF!</v>
      </c>
      <c r="B224" s="56" t="e">
        <f>IF(ORÇAMENTO!#REF!="","",(ORÇAMENTO!#REF!))</f>
        <v>#REF!</v>
      </c>
      <c r="C224" s="47"/>
      <c r="D224" s="47" t="e">
        <f>IF(ORÇAMENTO!#REF!="","",(ORÇAMENTO!#REF!))</f>
        <v>#REF!</v>
      </c>
      <c r="E224" s="51">
        <f t="shared" si="92"/>
        <v>4.9499999999999993</v>
      </c>
      <c r="F224" s="51">
        <f t="shared" si="93"/>
        <v>0</v>
      </c>
      <c r="G224" s="75"/>
      <c r="H224" s="107">
        <v>5.25</v>
      </c>
      <c r="I224" s="119">
        <f t="shared" si="94"/>
        <v>0</v>
      </c>
      <c r="J224" s="124">
        <v>6.72</v>
      </c>
      <c r="K224" s="125">
        <f t="shared" si="95"/>
        <v>0</v>
      </c>
      <c r="L224" s="130" t="s">
        <v>67</v>
      </c>
      <c r="M224" s="131" t="e">
        <f t="shared" si="96"/>
        <v>#VALUE!</v>
      </c>
      <c r="N224" s="136" t="s">
        <v>67</v>
      </c>
      <c r="O224" s="137" t="e">
        <f t="shared" si="97"/>
        <v>#VALUE!</v>
      </c>
      <c r="P224" s="76" t="s">
        <v>67</v>
      </c>
      <c r="Q224" s="52" t="e">
        <f t="shared" si="98"/>
        <v>#VALUE!</v>
      </c>
      <c r="R224" s="77" t="s">
        <v>67</v>
      </c>
      <c r="S224" s="53" t="e">
        <f t="shared" si="99"/>
        <v>#VALUE!</v>
      </c>
      <c r="T224" s="113">
        <v>4.9499999999999993</v>
      </c>
      <c r="U224" s="114">
        <f t="shared" si="100"/>
        <v>0</v>
      </c>
      <c r="V224" s="107" t="s">
        <v>67</v>
      </c>
      <c r="W224" s="108" t="e">
        <f t="shared" si="101"/>
        <v>#VALUE!</v>
      </c>
      <c r="X224" s="102" t="s">
        <v>67</v>
      </c>
      <c r="Y224" s="103" t="e">
        <f t="shared" si="102"/>
        <v>#VALUE!</v>
      </c>
      <c r="Z224" s="163" t="s">
        <v>67</v>
      </c>
      <c r="AA224" s="164" t="e">
        <f t="shared" si="103"/>
        <v>#VALUE!</v>
      </c>
      <c r="AB224" s="142" t="s">
        <v>67</v>
      </c>
      <c r="AC224" s="143" t="e">
        <f t="shared" si="104"/>
        <v>#VALUE!</v>
      </c>
      <c r="AD224" s="176" t="s">
        <v>67</v>
      </c>
      <c r="AE224" s="177" t="e">
        <f t="shared" si="105"/>
        <v>#VALUE!</v>
      </c>
      <c r="AF224" s="154" t="s">
        <v>67</v>
      </c>
      <c r="AG224" s="155" t="e">
        <f t="shared" si="106"/>
        <v>#VALUE!</v>
      </c>
      <c r="AH224" s="158">
        <v>5.85</v>
      </c>
      <c r="AI224" s="131">
        <f t="shared" si="107"/>
        <v>0</v>
      </c>
      <c r="AJ224" s="182" t="s">
        <v>67</v>
      </c>
      <c r="AK224" s="183" t="e">
        <f t="shared" si="108"/>
        <v>#VALUE!</v>
      </c>
      <c r="AL224" s="76" t="s">
        <v>67</v>
      </c>
      <c r="AM224" s="52" t="e">
        <f t="shared" si="109"/>
        <v>#VALUE!</v>
      </c>
      <c r="AN224" s="170" t="s">
        <v>67</v>
      </c>
      <c r="AO224" s="171" t="e">
        <f t="shared" si="110"/>
        <v>#VALUE!</v>
      </c>
      <c r="AP224" s="148" t="s">
        <v>67</v>
      </c>
      <c r="AQ224" s="149" t="e">
        <f t="shared" si="111"/>
        <v>#VALUE!</v>
      </c>
      <c r="AR224" s="148" t="s">
        <v>67</v>
      </c>
      <c r="AS224" s="149" t="e">
        <f t="shared" si="112"/>
        <v>#VALUE!</v>
      </c>
      <c r="AT224" s="237"/>
      <c r="AU224" s="238"/>
    </row>
    <row r="225" spans="1:47" x14ac:dyDescent="0.25">
      <c r="A225" s="55" t="e">
        <f>IF(ORÇAMENTO!#REF!="","",(ORÇAMENTO!#REF!))</f>
        <v>#REF!</v>
      </c>
      <c r="B225" s="56" t="e">
        <f>IF(ORÇAMENTO!#REF!="","",(ORÇAMENTO!#REF!))</f>
        <v>#REF!</v>
      </c>
      <c r="C225" s="47"/>
      <c r="D225" s="47" t="e">
        <f>IF(ORÇAMENTO!#REF!="","",(ORÇAMENTO!#REF!))</f>
        <v>#REF!</v>
      </c>
      <c r="E225" s="51">
        <f t="shared" si="92"/>
        <v>4.95</v>
      </c>
      <c r="F225" s="51">
        <f t="shared" si="93"/>
        <v>0</v>
      </c>
      <c r="G225" s="75"/>
      <c r="H225" s="107">
        <v>5.25</v>
      </c>
      <c r="I225" s="119">
        <f t="shared" si="94"/>
        <v>0</v>
      </c>
      <c r="J225" s="124">
        <v>6.72</v>
      </c>
      <c r="K225" s="125">
        <f t="shared" si="95"/>
        <v>0</v>
      </c>
      <c r="L225" s="130" t="s">
        <v>67</v>
      </c>
      <c r="M225" s="131" t="e">
        <f t="shared" si="96"/>
        <v>#VALUE!</v>
      </c>
      <c r="N225" s="136" t="s">
        <v>67</v>
      </c>
      <c r="O225" s="137" t="e">
        <f t="shared" si="97"/>
        <v>#VALUE!</v>
      </c>
      <c r="P225" s="76" t="s">
        <v>67</v>
      </c>
      <c r="Q225" s="52" t="e">
        <f t="shared" si="98"/>
        <v>#VALUE!</v>
      </c>
      <c r="R225" s="77" t="s">
        <v>67</v>
      </c>
      <c r="S225" s="53" t="e">
        <f t="shared" si="99"/>
        <v>#VALUE!</v>
      </c>
      <c r="T225" s="113">
        <v>4.95</v>
      </c>
      <c r="U225" s="114">
        <f t="shared" si="100"/>
        <v>0</v>
      </c>
      <c r="V225" s="107" t="s">
        <v>67</v>
      </c>
      <c r="W225" s="108" t="e">
        <f t="shared" si="101"/>
        <v>#VALUE!</v>
      </c>
      <c r="X225" s="102" t="s">
        <v>67</v>
      </c>
      <c r="Y225" s="103" t="e">
        <f t="shared" si="102"/>
        <v>#VALUE!</v>
      </c>
      <c r="Z225" s="163" t="s">
        <v>67</v>
      </c>
      <c r="AA225" s="164" t="e">
        <f t="shared" si="103"/>
        <v>#VALUE!</v>
      </c>
      <c r="AB225" s="142">
        <v>7</v>
      </c>
      <c r="AC225" s="143">
        <f t="shared" si="104"/>
        <v>0</v>
      </c>
      <c r="AD225" s="176" t="s">
        <v>67</v>
      </c>
      <c r="AE225" s="177" t="e">
        <f t="shared" si="105"/>
        <v>#VALUE!</v>
      </c>
      <c r="AF225" s="154" t="s">
        <v>67</v>
      </c>
      <c r="AG225" s="155" t="e">
        <f t="shared" si="106"/>
        <v>#VALUE!</v>
      </c>
      <c r="AH225" s="158">
        <v>5.85</v>
      </c>
      <c r="AI225" s="131">
        <f t="shared" si="107"/>
        <v>0</v>
      </c>
      <c r="AJ225" s="182" t="s">
        <v>67</v>
      </c>
      <c r="AK225" s="183" t="e">
        <f t="shared" si="108"/>
        <v>#VALUE!</v>
      </c>
      <c r="AL225" s="76" t="s">
        <v>67</v>
      </c>
      <c r="AM225" s="52" t="e">
        <f t="shared" si="109"/>
        <v>#VALUE!</v>
      </c>
      <c r="AN225" s="170" t="s">
        <v>67</v>
      </c>
      <c r="AO225" s="171" t="e">
        <f t="shared" si="110"/>
        <v>#VALUE!</v>
      </c>
      <c r="AP225" s="148" t="s">
        <v>67</v>
      </c>
      <c r="AQ225" s="149" t="e">
        <f t="shared" si="111"/>
        <v>#VALUE!</v>
      </c>
      <c r="AR225" s="148" t="s">
        <v>67</v>
      </c>
      <c r="AS225" s="149" t="e">
        <f t="shared" si="112"/>
        <v>#VALUE!</v>
      </c>
      <c r="AT225" s="237"/>
      <c r="AU225" s="238"/>
    </row>
    <row r="226" spans="1:47" x14ac:dyDescent="0.25">
      <c r="A226" s="55" t="e">
        <f>IF(ORÇAMENTO!#REF!="","",(ORÇAMENTO!#REF!))</f>
        <v>#REF!</v>
      </c>
      <c r="B226" s="56" t="e">
        <f>IF(ORÇAMENTO!#REF!="","",(ORÇAMENTO!#REF!))</f>
        <v>#REF!</v>
      </c>
      <c r="C226" s="47"/>
      <c r="D226" s="47" t="e">
        <f>IF(ORÇAMENTO!#REF!="","",(ORÇAMENTO!#REF!))</f>
        <v>#REF!</v>
      </c>
      <c r="E226" s="51">
        <f t="shared" si="92"/>
        <v>5.25</v>
      </c>
      <c r="F226" s="51">
        <f t="shared" si="93"/>
        <v>0</v>
      </c>
      <c r="G226" s="75"/>
      <c r="H226" s="107">
        <v>5.25</v>
      </c>
      <c r="I226" s="119">
        <f t="shared" si="94"/>
        <v>0</v>
      </c>
      <c r="J226" s="124">
        <v>6.75</v>
      </c>
      <c r="K226" s="125">
        <f t="shared" si="95"/>
        <v>0</v>
      </c>
      <c r="L226" s="130" t="s">
        <v>67</v>
      </c>
      <c r="M226" s="131" t="e">
        <f t="shared" si="96"/>
        <v>#VALUE!</v>
      </c>
      <c r="N226" s="136" t="s">
        <v>67</v>
      </c>
      <c r="O226" s="137" t="e">
        <f t="shared" si="97"/>
        <v>#VALUE!</v>
      </c>
      <c r="P226" s="76" t="s">
        <v>67</v>
      </c>
      <c r="Q226" s="52" t="e">
        <f t="shared" si="98"/>
        <v>#VALUE!</v>
      </c>
      <c r="R226" s="77" t="s">
        <v>67</v>
      </c>
      <c r="S226" s="53" t="e">
        <f t="shared" si="99"/>
        <v>#VALUE!</v>
      </c>
      <c r="T226" s="113">
        <v>8.370000000000001</v>
      </c>
      <c r="U226" s="114">
        <f t="shared" si="100"/>
        <v>0</v>
      </c>
      <c r="V226" s="107">
        <v>8.5</v>
      </c>
      <c r="W226" s="108">
        <f t="shared" si="101"/>
        <v>0</v>
      </c>
      <c r="X226" s="102" t="s">
        <v>67</v>
      </c>
      <c r="Y226" s="103" t="e">
        <f t="shared" si="102"/>
        <v>#VALUE!</v>
      </c>
      <c r="Z226" s="163" t="s">
        <v>67</v>
      </c>
      <c r="AA226" s="164" t="e">
        <f t="shared" si="103"/>
        <v>#VALUE!</v>
      </c>
      <c r="AB226" s="142">
        <v>7</v>
      </c>
      <c r="AC226" s="143">
        <f t="shared" si="104"/>
        <v>0</v>
      </c>
      <c r="AD226" s="176" t="s">
        <v>67</v>
      </c>
      <c r="AE226" s="177" t="e">
        <f t="shared" si="105"/>
        <v>#VALUE!</v>
      </c>
      <c r="AF226" s="154" t="s">
        <v>67</v>
      </c>
      <c r="AG226" s="155" t="e">
        <f t="shared" si="106"/>
        <v>#VALUE!</v>
      </c>
      <c r="AH226" s="158">
        <v>5.85</v>
      </c>
      <c r="AI226" s="131">
        <f t="shared" si="107"/>
        <v>0</v>
      </c>
      <c r="AJ226" s="182" t="s">
        <v>67</v>
      </c>
      <c r="AK226" s="183" t="e">
        <f t="shared" si="108"/>
        <v>#VALUE!</v>
      </c>
      <c r="AL226" s="76" t="s">
        <v>67</v>
      </c>
      <c r="AM226" s="52" t="e">
        <f t="shared" si="109"/>
        <v>#VALUE!</v>
      </c>
      <c r="AN226" s="170" t="s">
        <v>67</v>
      </c>
      <c r="AO226" s="171" t="e">
        <f t="shared" si="110"/>
        <v>#VALUE!</v>
      </c>
      <c r="AP226" s="148" t="s">
        <v>67</v>
      </c>
      <c r="AQ226" s="149" t="e">
        <f t="shared" si="111"/>
        <v>#VALUE!</v>
      </c>
      <c r="AR226" s="148" t="s">
        <v>67</v>
      </c>
      <c r="AS226" s="149" t="e">
        <f t="shared" si="112"/>
        <v>#VALUE!</v>
      </c>
      <c r="AT226" s="237"/>
      <c r="AU226" s="238"/>
    </row>
    <row r="227" spans="1:47" x14ac:dyDescent="0.25">
      <c r="A227" s="55" t="e">
        <f>IF(ORÇAMENTO!#REF!="","",(ORÇAMENTO!#REF!))</f>
        <v>#REF!</v>
      </c>
      <c r="B227" s="56" t="e">
        <f>IF(ORÇAMENTO!#REF!="","",(ORÇAMENTO!#REF!))</f>
        <v>#REF!</v>
      </c>
      <c r="C227" s="47"/>
      <c r="D227" s="47" t="e">
        <f>IF(ORÇAMENTO!#REF!="","",(ORÇAMENTO!#REF!))</f>
        <v>#REF!</v>
      </c>
      <c r="E227" s="51">
        <f t="shared" si="92"/>
        <v>5.25</v>
      </c>
      <c r="F227" s="51">
        <f t="shared" si="93"/>
        <v>0</v>
      </c>
      <c r="G227" s="75"/>
      <c r="H227" s="107">
        <v>5.25</v>
      </c>
      <c r="I227" s="119">
        <f t="shared" si="94"/>
        <v>0</v>
      </c>
      <c r="J227" s="124">
        <v>6.75</v>
      </c>
      <c r="K227" s="125">
        <f t="shared" si="95"/>
        <v>0</v>
      </c>
      <c r="L227" s="130" t="s">
        <v>67</v>
      </c>
      <c r="M227" s="131" t="e">
        <f t="shared" si="96"/>
        <v>#VALUE!</v>
      </c>
      <c r="N227" s="136" t="s">
        <v>67</v>
      </c>
      <c r="O227" s="137" t="e">
        <f t="shared" si="97"/>
        <v>#VALUE!</v>
      </c>
      <c r="P227" s="76" t="s">
        <v>67</v>
      </c>
      <c r="Q227" s="52" t="e">
        <f t="shared" si="98"/>
        <v>#VALUE!</v>
      </c>
      <c r="R227" s="77" t="s">
        <v>67</v>
      </c>
      <c r="S227" s="53" t="e">
        <f t="shared" si="99"/>
        <v>#VALUE!</v>
      </c>
      <c r="T227" s="113">
        <v>8.370000000000001</v>
      </c>
      <c r="U227" s="114">
        <f t="shared" si="100"/>
        <v>0</v>
      </c>
      <c r="V227" s="107">
        <v>8.5</v>
      </c>
      <c r="W227" s="108">
        <f t="shared" si="101"/>
        <v>0</v>
      </c>
      <c r="X227" s="102" t="s">
        <v>67</v>
      </c>
      <c r="Y227" s="103" t="e">
        <f t="shared" si="102"/>
        <v>#VALUE!</v>
      </c>
      <c r="Z227" s="163" t="s">
        <v>67</v>
      </c>
      <c r="AA227" s="164" t="e">
        <f t="shared" si="103"/>
        <v>#VALUE!</v>
      </c>
      <c r="AB227" s="142">
        <v>7</v>
      </c>
      <c r="AC227" s="143">
        <f t="shared" si="104"/>
        <v>0</v>
      </c>
      <c r="AD227" s="176" t="s">
        <v>67</v>
      </c>
      <c r="AE227" s="177" t="e">
        <f t="shared" si="105"/>
        <v>#VALUE!</v>
      </c>
      <c r="AF227" s="154" t="s">
        <v>67</v>
      </c>
      <c r="AG227" s="155" t="e">
        <f t="shared" si="106"/>
        <v>#VALUE!</v>
      </c>
      <c r="AH227" s="158">
        <v>5.85</v>
      </c>
      <c r="AI227" s="131">
        <f t="shared" si="107"/>
        <v>0</v>
      </c>
      <c r="AJ227" s="182" t="s">
        <v>67</v>
      </c>
      <c r="AK227" s="183" t="e">
        <f t="shared" si="108"/>
        <v>#VALUE!</v>
      </c>
      <c r="AL227" s="76" t="s">
        <v>67</v>
      </c>
      <c r="AM227" s="52" t="e">
        <f t="shared" si="109"/>
        <v>#VALUE!</v>
      </c>
      <c r="AN227" s="170" t="s">
        <v>67</v>
      </c>
      <c r="AO227" s="171" t="e">
        <f t="shared" si="110"/>
        <v>#VALUE!</v>
      </c>
      <c r="AP227" s="148" t="s">
        <v>67</v>
      </c>
      <c r="AQ227" s="149" t="e">
        <f t="shared" si="111"/>
        <v>#VALUE!</v>
      </c>
      <c r="AR227" s="148" t="s">
        <v>67</v>
      </c>
      <c r="AS227" s="149" t="e">
        <f t="shared" si="112"/>
        <v>#VALUE!</v>
      </c>
      <c r="AT227" s="237"/>
      <c r="AU227" s="238"/>
    </row>
    <row r="228" spans="1:47" x14ac:dyDescent="0.25">
      <c r="A228" s="55" t="e">
        <f>IF(ORÇAMENTO!#REF!="","",(ORÇAMENTO!#REF!))</f>
        <v>#REF!</v>
      </c>
      <c r="B228" s="56" t="e">
        <f>IF(ORÇAMENTO!#REF!="","",(ORÇAMENTO!#REF!))</f>
        <v>#REF!</v>
      </c>
      <c r="C228" s="47"/>
      <c r="D228" s="47" t="e">
        <f>IF(ORÇAMENTO!#REF!="","",(ORÇAMENTO!#REF!))</f>
        <v>#REF!</v>
      </c>
      <c r="E228" s="51">
        <f t="shared" si="92"/>
        <v>5.25</v>
      </c>
      <c r="F228" s="51">
        <f t="shared" si="93"/>
        <v>0</v>
      </c>
      <c r="G228" s="75"/>
      <c r="H228" s="107">
        <v>5.25</v>
      </c>
      <c r="I228" s="119">
        <f t="shared" si="94"/>
        <v>0</v>
      </c>
      <c r="J228" s="124">
        <v>6.75</v>
      </c>
      <c r="K228" s="125">
        <f t="shared" si="95"/>
        <v>0</v>
      </c>
      <c r="L228" s="130" t="s">
        <v>67</v>
      </c>
      <c r="M228" s="131" t="e">
        <f t="shared" si="96"/>
        <v>#VALUE!</v>
      </c>
      <c r="N228" s="136" t="s">
        <v>67</v>
      </c>
      <c r="O228" s="137" t="e">
        <f t="shared" si="97"/>
        <v>#VALUE!</v>
      </c>
      <c r="P228" s="76" t="s">
        <v>67</v>
      </c>
      <c r="Q228" s="52" t="e">
        <f t="shared" si="98"/>
        <v>#VALUE!</v>
      </c>
      <c r="R228" s="77" t="s">
        <v>67</v>
      </c>
      <c r="S228" s="53" t="e">
        <f t="shared" si="99"/>
        <v>#VALUE!</v>
      </c>
      <c r="T228" s="113">
        <v>8.370000000000001</v>
      </c>
      <c r="U228" s="114">
        <f t="shared" si="100"/>
        <v>0</v>
      </c>
      <c r="V228" s="107">
        <v>8.5</v>
      </c>
      <c r="W228" s="108">
        <f t="shared" si="101"/>
        <v>0</v>
      </c>
      <c r="X228" s="102" t="s">
        <v>67</v>
      </c>
      <c r="Y228" s="103" t="e">
        <f t="shared" si="102"/>
        <v>#VALUE!</v>
      </c>
      <c r="Z228" s="163" t="s">
        <v>67</v>
      </c>
      <c r="AA228" s="164" t="e">
        <f t="shared" si="103"/>
        <v>#VALUE!</v>
      </c>
      <c r="AB228" s="142">
        <v>7</v>
      </c>
      <c r="AC228" s="143">
        <f t="shared" si="104"/>
        <v>0</v>
      </c>
      <c r="AD228" s="176" t="s">
        <v>67</v>
      </c>
      <c r="AE228" s="177" t="e">
        <f t="shared" si="105"/>
        <v>#VALUE!</v>
      </c>
      <c r="AF228" s="154" t="s">
        <v>67</v>
      </c>
      <c r="AG228" s="155" t="e">
        <f t="shared" si="106"/>
        <v>#VALUE!</v>
      </c>
      <c r="AH228" s="158">
        <v>5.85</v>
      </c>
      <c r="AI228" s="131">
        <f t="shared" si="107"/>
        <v>0</v>
      </c>
      <c r="AJ228" s="182" t="s">
        <v>67</v>
      </c>
      <c r="AK228" s="183" t="e">
        <f t="shared" si="108"/>
        <v>#VALUE!</v>
      </c>
      <c r="AL228" s="76" t="s">
        <v>67</v>
      </c>
      <c r="AM228" s="52" t="e">
        <f t="shared" si="109"/>
        <v>#VALUE!</v>
      </c>
      <c r="AN228" s="170" t="s">
        <v>67</v>
      </c>
      <c r="AO228" s="171" t="e">
        <f t="shared" si="110"/>
        <v>#VALUE!</v>
      </c>
      <c r="AP228" s="148" t="s">
        <v>67</v>
      </c>
      <c r="AQ228" s="149" t="e">
        <f t="shared" si="111"/>
        <v>#VALUE!</v>
      </c>
      <c r="AR228" s="148" t="s">
        <v>67</v>
      </c>
      <c r="AS228" s="149" t="e">
        <f t="shared" si="112"/>
        <v>#VALUE!</v>
      </c>
      <c r="AT228" s="237"/>
      <c r="AU228" s="238"/>
    </row>
    <row r="229" spans="1:47" x14ac:dyDescent="0.25">
      <c r="A229" s="55" t="e">
        <f>IF(ORÇAMENTO!#REF!="","",(ORÇAMENTO!#REF!))</f>
        <v>#REF!</v>
      </c>
      <c r="B229" s="56" t="e">
        <f>IF(ORÇAMENTO!#REF!="","",(ORÇAMENTO!#REF!))</f>
        <v>#REF!</v>
      </c>
      <c r="C229" s="47"/>
      <c r="D229" s="47" t="e">
        <f>IF(ORÇAMENTO!#REF!="","",(ORÇAMENTO!#REF!))</f>
        <v>#REF!</v>
      </c>
      <c r="E229" s="51">
        <f t="shared" si="92"/>
        <v>5.25</v>
      </c>
      <c r="F229" s="51">
        <f t="shared" si="93"/>
        <v>0</v>
      </c>
      <c r="G229" s="75"/>
      <c r="H229" s="107">
        <v>5.25</v>
      </c>
      <c r="I229" s="119">
        <f t="shared" si="94"/>
        <v>0</v>
      </c>
      <c r="J229" s="124">
        <v>6.75</v>
      </c>
      <c r="K229" s="125">
        <f t="shared" si="95"/>
        <v>0</v>
      </c>
      <c r="L229" s="130" t="s">
        <v>67</v>
      </c>
      <c r="M229" s="131" t="e">
        <f t="shared" si="96"/>
        <v>#VALUE!</v>
      </c>
      <c r="N229" s="136" t="s">
        <v>67</v>
      </c>
      <c r="O229" s="137" t="e">
        <f t="shared" si="97"/>
        <v>#VALUE!</v>
      </c>
      <c r="P229" s="76" t="s">
        <v>67</v>
      </c>
      <c r="Q229" s="52" t="e">
        <f t="shared" si="98"/>
        <v>#VALUE!</v>
      </c>
      <c r="R229" s="77" t="s">
        <v>67</v>
      </c>
      <c r="S229" s="53" t="e">
        <f t="shared" si="99"/>
        <v>#VALUE!</v>
      </c>
      <c r="T229" s="113">
        <v>8.370000000000001</v>
      </c>
      <c r="U229" s="114">
        <f t="shared" si="100"/>
        <v>0</v>
      </c>
      <c r="V229" s="107">
        <v>8.5</v>
      </c>
      <c r="W229" s="108">
        <f t="shared" si="101"/>
        <v>0</v>
      </c>
      <c r="X229" s="102" t="s">
        <v>67</v>
      </c>
      <c r="Y229" s="103" t="e">
        <f t="shared" si="102"/>
        <v>#VALUE!</v>
      </c>
      <c r="Z229" s="163" t="s">
        <v>67</v>
      </c>
      <c r="AA229" s="164" t="e">
        <f t="shared" si="103"/>
        <v>#VALUE!</v>
      </c>
      <c r="AB229" s="142">
        <v>7</v>
      </c>
      <c r="AC229" s="143">
        <f t="shared" si="104"/>
        <v>0</v>
      </c>
      <c r="AD229" s="176" t="s">
        <v>67</v>
      </c>
      <c r="AE229" s="177" t="e">
        <f t="shared" si="105"/>
        <v>#VALUE!</v>
      </c>
      <c r="AF229" s="154" t="s">
        <v>67</v>
      </c>
      <c r="AG229" s="155" t="e">
        <f t="shared" si="106"/>
        <v>#VALUE!</v>
      </c>
      <c r="AH229" s="158">
        <v>5.85</v>
      </c>
      <c r="AI229" s="131">
        <f t="shared" si="107"/>
        <v>0</v>
      </c>
      <c r="AJ229" s="182" t="s">
        <v>67</v>
      </c>
      <c r="AK229" s="183" t="e">
        <f t="shared" si="108"/>
        <v>#VALUE!</v>
      </c>
      <c r="AL229" s="76" t="s">
        <v>67</v>
      </c>
      <c r="AM229" s="52" t="e">
        <f t="shared" si="109"/>
        <v>#VALUE!</v>
      </c>
      <c r="AN229" s="170" t="s">
        <v>67</v>
      </c>
      <c r="AO229" s="171" t="e">
        <f t="shared" si="110"/>
        <v>#VALUE!</v>
      </c>
      <c r="AP229" s="148" t="s">
        <v>67</v>
      </c>
      <c r="AQ229" s="149" t="e">
        <f t="shared" si="111"/>
        <v>#VALUE!</v>
      </c>
      <c r="AR229" s="148" t="s">
        <v>67</v>
      </c>
      <c r="AS229" s="149" t="e">
        <f t="shared" si="112"/>
        <v>#VALUE!</v>
      </c>
      <c r="AT229" s="237"/>
      <c r="AU229" s="238"/>
    </row>
    <row r="230" spans="1:47" x14ac:dyDescent="0.25">
      <c r="A230" s="55" t="e">
        <f>IF(ORÇAMENTO!#REF!="","",(ORÇAMENTO!#REF!))</f>
        <v>#REF!</v>
      </c>
      <c r="B230" s="56" t="e">
        <f>IF(ORÇAMENTO!#REF!="","",(ORÇAMENTO!#REF!))</f>
        <v>#REF!</v>
      </c>
      <c r="C230" s="47"/>
      <c r="D230" s="47" t="e">
        <f>IF(ORÇAMENTO!#REF!="","",(ORÇAMENTO!#REF!))</f>
        <v>#REF!</v>
      </c>
      <c r="E230" s="51">
        <f t="shared" si="92"/>
        <v>5.25</v>
      </c>
      <c r="F230" s="51">
        <f t="shared" si="93"/>
        <v>0</v>
      </c>
      <c r="G230" s="75"/>
      <c r="H230" s="107">
        <v>5.25</v>
      </c>
      <c r="I230" s="119">
        <f t="shared" si="94"/>
        <v>0</v>
      </c>
      <c r="J230" s="124">
        <v>6.75</v>
      </c>
      <c r="K230" s="125">
        <f t="shared" si="95"/>
        <v>0</v>
      </c>
      <c r="L230" s="130" t="s">
        <v>67</v>
      </c>
      <c r="M230" s="131" t="e">
        <f t="shared" si="96"/>
        <v>#VALUE!</v>
      </c>
      <c r="N230" s="136" t="s">
        <v>67</v>
      </c>
      <c r="O230" s="137" t="e">
        <f t="shared" si="97"/>
        <v>#VALUE!</v>
      </c>
      <c r="P230" s="76" t="s">
        <v>67</v>
      </c>
      <c r="Q230" s="52" t="e">
        <f t="shared" si="98"/>
        <v>#VALUE!</v>
      </c>
      <c r="R230" s="78" t="s">
        <v>67</v>
      </c>
      <c r="S230" s="53" t="e">
        <f t="shared" si="99"/>
        <v>#VALUE!</v>
      </c>
      <c r="T230" s="113">
        <v>8.370000000000001</v>
      </c>
      <c r="U230" s="114">
        <f t="shared" si="100"/>
        <v>0</v>
      </c>
      <c r="V230" s="107">
        <v>8.5</v>
      </c>
      <c r="W230" s="108">
        <f t="shared" si="101"/>
        <v>0</v>
      </c>
      <c r="X230" s="102" t="s">
        <v>67</v>
      </c>
      <c r="Y230" s="103" t="e">
        <f t="shared" si="102"/>
        <v>#VALUE!</v>
      </c>
      <c r="Z230" s="163" t="s">
        <v>67</v>
      </c>
      <c r="AA230" s="164" t="e">
        <f t="shared" si="103"/>
        <v>#VALUE!</v>
      </c>
      <c r="AB230" s="142">
        <v>7</v>
      </c>
      <c r="AC230" s="143">
        <f t="shared" si="104"/>
        <v>0</v>
      </c>
      <c r="AD230" s="176" t="s">
        <v>67</v>
      </c>
      <c r="AE230" s="177" t="e">
        <f t="shared" si="105"/>
        <v>#VALUE!</v>
      </c>
      <c r="AF230" s="154" t="s">
        <v>67</v>
      </c>
      <c r="AG230" s="155" t="e">
        <f t="shared" si="106"/>
        <v>#VALUE!</v>
      </c>
      <c r="AH230" s="158">
        <v>5.85</v>
      </c>
      <c r="AI230" s="131">
        <f t="shared" si="107"/>
        <v>0</v>
      </c>
      <c r="AJ230" s="182" t="s">
        <v>67</v>
      </c>
      <c r="AK230" s="183" t="e">
        <f t="shared" si="108"/>
        <v>#VALUE!</v>
      </c>
      <c r="AL230" s="76" t="s">
        <v>67</v>
      </c>
      <c r="AM230" s="52" t="e">
        <f t="shared" si="109"/>
        <v>#VALUE!</v>
      </c>
      <c r="AN230" s="170" t="s">
        <v>67</v>
      </c>
      <c r="AO230" s="171" t="e">
        <f t="shared" si="110"/>
        <v>#VALUE!</v>
      </c>
      <c r="AP230" s="148" t="s">
        <v>67</v>
      </c>
      <c r="AQ230" s="149" t="e">
        <f t="shared" si="111"/>
        <v>#VALUE!</v>
      </c>
      <c r="AR230" s="148" t="s">
        <v>67</v>
      </c>
      <c r="AS230" s="149" t="e">
        <f t="shared" si="112"/>
        <v>#VALUE!</v>
      </c>
      <c r="AT230" s="237"/>
      <c r="AU230" s="238"/>
    </row>
    <row r="231" spans="1:47" x14ac:dyDescent="0.25">
      <c r="A231" s="55" t="e">
        <f>IF(ORÇAMENTO!#REF!="","",(ORÇAMENTO!#REF!))</f>
        <v>#REF!</v>
      </c>
      <c r="B231" s="56" t="e">
        <f>IF(ORÇAMENTO!#REF!="","",(ORÇAMENTO!#REF!))</f>
        <v>#REF!</v>
      </c>
      <c r="C231" s="47"/>
      <c r="D231" s="47" t="e">
        <f>IF(ORÇAMENTO!#REF!="","",(ORÇAMENTO!#REF!))</f>
        <v>#REF!</v>
      </c>
      <c r="E231" s="51">
        <f t="shared" si="92"/>
        <v>5.25</v>
      </c>
      <c r="F231" s="51">
        <f t="shared" si="93"/>
        <v>0</v>
      </c>
      <c r="G231" s="75"/>
      <c r="H231" s="107">
        <v>5.25</v>
      </c>
      <c r="I231" s="119">
        <f t="shared" si="94"/>
        <v>0</v>
      </c>
      <c r="J231" s="124">
        <v>6.75</v>
      </c>
      <c r="K231" s="125">
        <f t="shared" si="95"/>
        <v>0</v>
      </c>
      <c r="L231" s="130" t="s">
        <v>67</v>
      </c>
      <c r="M231" s="131" t="e">
        <f t="shared" si="96"/>
        <v>#VALUE!</v>
      </c>
      <c r="N231" s="136" t="s">
        <v>67</v>
      </c>
      <c r="O231" s="137" t="e">
        <f t="shared" si="97"/>
        <v>#VALUE!</v>
      </c>
      <c r="P231" s="76" t="s">
        <v>67</v>
      </c>
      <c r="Q231" s="52" t="e">
        <f t="shared" si="98"/>
        <v>#VALUE!</v>
      </c>
      <c r="R231" s="77" t="s">
        <v>67</v>
      </c>
      <c r="S231" s="53" t="e">
        <f t="shared" si="99"/>
        <v>#VALUE!</v>
      </c>
      <c r="T231" s="113">
        <v>8.370000000000001</v>
      </c>
      <c r="U231" s="114">
        <f t="shared" si="100"/>
        <v>0</v>
      </c>
      <c r="V231" s="107">
        <v>8.5</v>
      </c>
      <c r="W231" s="108">
        <f t="shared" si="101"/>
        <v>0</v>
      </c>
      <c r="X231" s="102" t="s">
        <v>67</v>
      </c>
      <c r="Y231" s="103" t="e">
        <f t="shared" si="102"/>
        <v>#VALUE!</v>
      </c>
      <c r="Z231" s="163" t="s">
        <v>67</v>
      </c>
      <c r="AA231" s="164" t="e">
        <f t="shared" si="103"/>
        <v>#VALUE!</v>
      </c>
      <c r="AB231" s="142">
        <v>7</v>
      </c>
      <c r="AC231" s="143">
        <f t="shared" si="104"/>
        <v>0</v>
      </c>
      <c r="AD231" s="176" t="s">
        <v>67</v>
      </c>
      <c r="AE231" s="177" t="e">
        <f t="shared" si="105"/>
        <v>#VALUE!</v>
      </c>
      <c r="AF231" s="154" t="s">
        <v>67</v>
      </c>
      <c r="AG231" s="155" t="e">
        <f t="shared" si="106"/>
        <v>#VALUE!</v>
      </c>
      <c r="AH231" s="158">
        <v>5.85</v>
      </c>
      <c r="AI231" s="131">
        <f t="shared" si="107"/>
        <v>0</v>
      </c>
      <c r="AJ231" s="182" t="s">
        <v>67</v>
      </c>
      <c r="AK231" s="183" t="e">
        <f t="shared" si="108"/>
        <v>#VALUE!</v>
      </c>
      <c r="AL231" s="76" t="s">
        <v>67</v>
      </c>
      <c r="AM231" s="52" t="e">
        <f t="shared" si="109"/>
        <v>#VALUE!</v>
      </c>
      <c r="AN231" s="170" t="s">
        <v>67</v>
      </c>
      <c r="AO231" s="171" t="e">
        <f t="shared" si="110"/>
        <v>#VALUE!</v>
      </c>
      <c r="AP231" s="148" t="s">
        <v>67</v>
      </c>
      <c r="AQ231" s="149" t="e">
        <f t="shared" si="111"/>
        <v>#VALUE!</v>
      </c>
      <c r="AR231" s="148" t="s">
        <v>67</v>
      </c>
      <c r="AS231" s="149" t="e">
        <f t="shared" si="112"/>
        <v>#VALUE!</v>
      </c>
      <c r="AT231" s="237"/>
      <c r="AU231" s="238"/>
    </row>
    <row r="232" spans="1:47" x14ac:dyDescent="0.25">
      <c r="A232" s="55" t="e">
        <f>IF(ORÇAMENTO!#REF!="","",(ORÇAMENTO!#REF!))</f>
        <v>#REF!</v>
      </c>
      <c r="B232" s="56" t="e">
        <f>IF(ORÇAMENTO!#REF!="","",(ORÇAMENTO!#REF!))</f>
        <v>#REF!</v>
      </c>
      <c r="C232" s="47"/>
      <c r="D232" s="47" t="e">
        <f>IF(ORÇAMENTO!#REF!="","",(ORÇAMENTO!#REF!))</f>
        <v>#REF!</v>
      </c>
      <c r="E232" s="51">
        <f t="shared" si="92"/>
        <v>5.25</v>
      </c>
      <c r="F232" s="51">
        <f t="shared" si="93"/>
        <v>0</v>
      </c>
      <c r="G232" s="75"/>
      <c r="H232" s="107">
        <v>5.25</v>
      </c>
      <c r="I232" s="119">
        <f t="shared" si="94"/>
        <v>0</v>
      </c>
      <c r="J232" s="124">
        <v>6.75</v>
      </c>
      <c r="K232" s="125">
        <f t="shared" si="95"/>
        <v>0</v>
      </c>
      <c r="L232" s="130" t="s">
        <v>67</v>
      </c>
      <c r="M232" s="131" t="e">
        <f t="shared" si="96"/>
        <v>#VALUE!</v>
      </c>
      <c r="N232" s="136" t="s">
        <v>67</v>
      </c>
      <c r="O232" s="137" t="e">
        <f t="shared" si="97"/>
        <v>#VALUE!</v>
      </c>
      <c r="P232" s="76" t="s">
        <v>67</v>
      </c>
      <c r="Q232" s="52" t="e">
        <f t="shared" si="98"/>
        <v>#VALUE!</v>
      </c>
      <c r="R232" s="77" t="s">
        <v>67</v>
      </c>
      <c r="S232" s="53" t="e">
        <f t="shared" si="99"/>
        <v>#VALUE!</v>
      </c>
      <c r="T232" s="113">
        <v>8.370000000000001</v>
      </c>
      <c r="U232" s="114">
        <f t="shared" si="100"/>
        <v>0</v>
      </c>
      <c r="V232" s="107">
        <v>8.5</v>
      </c>
      <c r="W232" s="108">
        <f t="shared" si="101"/>
        <v>0</v>
      </c>
      <c r="X232" s="102" t="s">
        <v>67</v>
      </c>
      <c r="Y232" s="103" t="e">
        <f t="shared" si="102"/>
        <v>#VALUE!</v>
      </c>
      <c r="Z232" s="163" t="s">
        <v>67</v>
      </c>
      <c r="AA232" s="164" t="e">
        <f t="shared" si="103"/>
        <v>#VALUE!</v>
      </c>
      <c r="AB232" s="142">
        <v>7</v>
      </c>
      <c r="AC232" s="143">
        <f t="shared" si="104"/>
        <v>0</v>
      </c>
      <c r="AD232" s="176" t="s">
        <v>67</v>
      </c>
      <c r="AE232" s="177" t="e">
        <f t="shared" si="105"/>
        <v>#VALUE!</v>
      </c>
      <c r="AF232" s="154" t="s">
        <v>67</v>
      </c>
      <c r="AG232" s="155" t="e">
        <f t="shared" si="106"/>
        <v>#VALUE!</v>
      </c>
      <c r="AH232" s="158">
        <v>5.85</v>
      </c>
      <c r="AI232" s="131">
        <f t="shared" si="107"/>
        <v>0</v>
      </c>
      <c r="AJ232" s="182" t="s">
        <v>67</v>
      </c>
      <c r="AK232" s="183" t="e">
        <f t="shared" si="108"/>
        <v>#VALUE!</v>
      </c>
      <c r="AL232" s="76" t="s">
        <v>67</v>
      </c>
      <c r="AM232" s="52" t="e">
        <f t="shared" si="109"/>
        <v>#VALUE!</v>
      </c>
      <c r="AN232" s="170" t="s">
        <v>67</v>
      </c>
      <c r="AO232" s="171" t="e">
        <f t="shared" si="110"/>
        <v>#VALUE!</v>
      </c>
      <c r="AP232" s="148" t="s">
        <v>67</v>
      </c>
      <c r="AQ232" s="149" t="e">
        <f t="shared" si="111"/>
        <v>#VALUE!</v>
      </c>
      <c r="AR232" s="148" t="s">
        <v>67</v>
      </c>
      <c r="AS232" s="149" t="e">
        <f t="shared" si="112"/>
        <v>#VALUE!</v>
      </c>
      <c r="AT232" s="237"/>
      <c r="AU232" s="238"/>
    </row>
    <row r="233" spans="1:47" x14ac:dyDescent="0.25">
      <c r="A233" s="55" t="e">
        <f>IF(ORÇAMENTO!#REF!="","",(ORÇAMENTO!#REF!))</f>
        <v>#REF!</v>
      </c>
      <c r="B233" s="56" t="e">
        <f>IF(ORÇAMENTO!#REF!="","",(ORÇAMENTO!#REF!))</f>
        <v>#REF!</v>
      </c>
      <c r="C233" s="47"/>
      <c r="D233" s="47" t="e">
        <f>IF(ORÇAMENTO!#REF!="","",(ORÇAMENTO!#REF!))</f>
        <v>#REF!</v>
      </c>
      <c r="E233" s="51">
        <f t="shared" si="92"/>
        <v>5.25</v>
      </c>
      <c r="F233" s="51">
        <f t="shared" si="93"/>
        <v>0</v>
      </c>
      <c r="G233" s="75"/>
      <c r="H233" s="107">
        <v>5.25</v>
      </c>
      <c r="I233" s="119">
        <f t="shared" si="94"/>
        <v>0</v>
      </c>
      <c r="J233" s="124">
        <v>6.75</v>
      </c>
      <c r="K233" s="125">
        <f t="shared" si="95"/>
        <v>0</v>
      </c>
      <c r="L233" s="130" t="s">
        <v>67</v>
      </c>
      <c r="M233" s="131" t="e">
        <f t="shared" si="96"/>
        <v>#VALUE!</v>
      </c>
      <c r="N233" s="136" t="s">
        <v>67</v>
      </c>
      <c r="O233" s="137" t="e">
        <f t="shared" si="97"/>
        <v>#VALUE!</v>
      </c>
      <c r="P233" s="76" t="s">
        <v>67</v>
      </c>
      <c r="Q233" s="52" t="e">
        <f t="shared" si="98"/>
        <v>#VALUE!</v>
      </c>
      <c r="R233" s="77" t="s">
        <v>67</v>
      </c>
      <c r="S233" s="53" t="e">
        <f t="shared" si="99"/>
        <v>#VALUE!</v>
      </c>
      <c r="T233" s="113">
        <v>8.370000000000001</v>
      </c>
      <c r="U233" s="114">
        <f t="shared" si="100"/>
        <v>0</v>
      </c>
      <c r="V233" s="107">
        <v>8.5</v>
      </c>
      <c r="W233" s="108">
        <f t="shared" si="101"/>
        <v>0</v>
      </c>
      <c r="X233" s="102" t="s">
        <v>67</v>
      </c>
      <c r="Y233" s="103" t="e">
        <f t="shared" si="102"/>
        <v>#VALUE!</v>
      </c>
      <c r="Z233" s="163" t="s">
        <v>67</v>
      </c>
      <c r="AA233" s="164" t="e">
        <f t="shared" si="103"/>
        <v>#VALUE!</v>
      </c>
      <c r="AB233" s="142">
        <v>7</v>
      </c>
      <c r="AC233" s="143">
        <f t="shared" si="104"/>
        <v>0</v>
      </c>
      <c r="AD233" s="176" t="s">
        <v>67</v>
      </c>
      <c r="AE233" s="177" t="e">
        <f t="shared" si="105"/>
        <v>#VALUE!</v>
      </c>
      <c r="AF233" s="154" t="s">
        <v>67</v>
      </c>
      <c r="AG233" s="155" t="e">
        <f t="shared" si="106"/>
        <v>#VALUE!</v>
      </c>
      <c r="AH233" s="158">
        <v>5.85</v>
      </c>
      <c r="AI233" s="131">
        <f t="shared" si="107"/>
        <v>0</v>
      </c>
      <c r="AJ233" s="182" t="s">
        <v>67</v>
      </c>
      <c r="AK233" s="183" t="e">
        <f t="shared" si="108"/>
        <v>#VALUE!</v>
      </c>
      <c r="AL233" s="76" t="s">
        <v>67</v>
      </c>
      <c r="AM233" s="52" t="e">
        <f t="shared" si="109"/>
        <v>#VALUE!</v>
      </c>
      <c r="AN233" s="170" t="s">
        <v>67</v>
      </c>
      <c r="AO233" s="171" t="e">
        <f t="shared" si="110"/>
        <v>#VALUE!</v>
      </c>
      <c r="AP233" s="148" t="s">
        <v>67</v>
      </c>
      <c r="AQ233" s="149" t="e">
        <f t="shared" si="111"/>
        <v>#VALUE!</v>
      </c>
      <c r="AR233" s="148" t="s">
        <v>67</v>
      </c>
      <c r="AS233" s="149" t="e">
        <f t="shared" si="112"/>
        <v>#VALUE!</v>
      </c>
      <c r="AT233" s="237"/>
      <c r="AU233" s="238"/>
    </row>
    <row r="234" spans="1:47" x14ac:dyDescent="0.25">
      <c r="A234" s="55" t="e">
        <f>IF(ORÇAMENTO!#REF!="","",(ORÇAMENTO!#REF!))</f>
        <v>#REF!</v>
      </c>
      <c r="B234" s="56" t="e">
        <f>IF(ORÇAMENTO!#REF!="","",(ORÇAMENTO!#REF!))</f>
        <v>#REF!</v>
      </c>
      <c r="C234" s="47"/>
      <c r="D234" s="47" t="e">
        <f>IF(ORÇAMENTO!#REF!="","",(ORÇAMENTO!#REF!))</f>
        <v>#REF!</v>
      </c>
      <c r="E234" s="51">
        <f t="shared" si="92"/>
        <v>5.25</v>
      </c>
      <c r="F234" s="51">
        <f t="shared" si="93"/>
        <v>0</v>
      </c>
      <c r="G234" s="75"/>
      <c r="H234" s="107">
        <v>5.25</v>
      </c>
      <c r="I234" s="119">
        <f t="shared" si="94"/>
        <v>0</v>
      </c>
      <c r="J234" s="124">
        <v>6.75</v>
      </c>
      <c r="K234" s="125">
        <f t="shared" si="95"/>
        <v>0</v>
      </c>
      <c r="L234" s="130" t="s">
        <v>67</v>
      </c>
      <c r="M234" s="131" t="e">
        <f t="shared" si="96"/>
        <v>#VALUE!</v>
      </c>
      <c r="N234" s="136" t="s">
        <v>67</v>
      </c>
      <c r="O234" s="137" t="e">
        <f t="shared" si="97"/>
        <v>#VALUE!</v>
      </c>
      <c r="P234" s="76" t="s">
        <v>67</v>
      </c>
      <c r="Q234" s="52" t="e">
        <f t="shared" si="98"/>
        <v>#VALUE!</v>
      </c>
      <c r="R234" s="77" t="s">
        <v>67</v>
      </c>
      <c r="S234" s="53" t="e">
        <f t="shared" si="99"/>
        <v>#VALUE!</v>
      </c>
      <c r="T234" s="113">
        <v>8.370000000000001</v>
      </c>
      <c r="U234" s="114">
        <f t="shared" si="100"/>
        <v>0</v>
      </c>
      <c r="V234" s="107">
        <v>8.5</v>
      </c>
      <c r="W234" s="108">
        <f t="shared" si="101"/>
        <v>0</v>
      </c>
      <c r="X234" s="102" t="s">
        <v>67</v>
      </c>
      <c r="Y234" s="103" t="e">
        <f t="shared" si="102"/>
        <v>#VALUE!</v>
      </c>
      <c r="Z234" s="163" t="s">
        <v>67</v>
      </c>
      <c r="AA234" s="164" t="e">
        <f t="shared" si="103"/>
        <v>#VALUE!</v>
      </c>
      <c r="AB234" s="142">
        <v>7</v>
      </c>
      <c r="AC234" s="143">
        <f t="shared" si="104"/>
        <v>0</v>
      </c>
      <c r="AD234" s="176" t="s">
        <v>67</v>
      </c>
      <c r="AE234" s="177" t="e">
        <f t="shared" si="105"/>
        <v>#VALUE!</v>
      </c>
      <c r="AF234" s="154" t="s">
        <v>67</v>
      </c>
      <c r="AG234" s="155" t="e">
        <f t="shared" si="106"/>
        <v>#VALUE!</v>
      </c>
      <c r="AH234" s="158">
        <v>5.85</v>
      </c>
      <c r="AI234" s="131">
        <f t="shared" si="107"/>
        <v>0</v>
      </c>
      <c r="AJ234" s="182" t="s">
        <v>67</v>
      </c>
      <c r="AK234" s="183" t="e">
        <f t="shared" si="108"/>
        <v>#VALUE!</v>
      </c>
      <c r="AL234" s="76" t="s">
        <v>67</v>
      </c>
      <c r="AM234" s="52" t="e">
        <f t="shared" si="109"/>
        <v>#VALUE!</v>
      </c>
      <c r="AN234" s="170" t="s">
        <v>67</v>
      </c>
      <c r="AO234" s="171" t="e">
        <f t="shared" si="110"/>
        <v>#VALUE!</v>
      </c>
      <c r="AP234" s="148" t="s">
        <v>67</v>
      </c>
      <c r="AQ234" s="149" t="e">
        <f t="shared" si="111"/>
        <v>#VALUE!</v>
      </c>
      <c r="AR234" s="148" t="s">
        <v>67</v>
      </c>
      <c r="AS234" s="149" t="e">
        <f t="shared" si="112"/>
        <v>#VALUE!</v>
      </c>
      <c r="AT234" s="237"/>
      <c r="AU234" s="238"/>
    </row>
    <row r="235" spans="1:47" x14ac:dyDescent="0.25">
      <c r="A235" s="55" t="e">
        <f>IF(ORÇAMENTO!#REF!="","",(ORÇAMENTO!#REF!))</f>
        <v>#REF!</v>
      </c>
      <c r="B235" s="56" t="e">
        <f>IF(ORÇAMENTO!#REF!="","",(ORÇAMENTO!#REF!))</f>
        <v>#REF!</v>
      </c>
      <c r="C235" s="47"/>
      <c r="D235" s="47" t="e">
        <f>IF(ORÇAMENTO!#REF!="","",(ORÇAMENTO!#REF!))</f>
        <v>#REF!</v>
      </c>
      <c r="E235" s="51">
        <f t="shared" si="92"/>
        <v>5.25</v>
      </c>
      <c r="F235" s="51">
        <f t="shared" si="93"/>
        <v>0</v>
      </c>
      <c r="G235" s="75"/>
      <c r="H235" s="107">
        <v>5.25</v>
      </c>
      <c r="I235" s="119">
        <f t="shared" si="94"/>
        <v>0</v>
      </c>
      <c r="J235" s="124">
        <v>6.75</v>
      </c>
      <c r="K235" s="125"/>
      <c r="L235" s="130" t="s">
        <v>67</v>
      </c>
      <c r="M235" s="131" t="e">
        <f t="shared" si="96"/>
        <v>#VALUE!</v>
      </c>
      <c r="N235" s="136" t="s">
        <v>67</v>
      </c>
      <c r="O235" s="137" t="e">
        <f t="shared" si="97"/>
        <v>#VALUE!</v>
      </c>
      <c r="P235" s="76" t="s">
        <v>67</v>
      </c>
      <c r="Q235" s="52" t="e">
        <f t="shared" si="98"/>
        <v>#VALUE!</v>
      </c>
      <c r="R235" s="77" t="s">
        <v>67</v>
      </c>
      <c r="S235" s="53" t="e">
        <f t="shared" si="99"/>
        <v>#VALUE!</v>
      </c>
      <c r="T235" s="113">
        <v>8.370000000000001</v>
      </c>
      <c r="U235" s="114">
        <f t="shared" si="100"/>
        <v>0</v>
      </c>
      <c r="V235" s="107">
        <v>8.5</v>
      </c>
      <c r="W235" s="108">
        <f t="shared" si="101"/>
        <v>0</v>
      </c>
      <c r="X235" s="102" t="s">
        <v>67</v>
      </c>
      <c r="Y235" s="103" t="e">
        <f t="shared" si="102"/>
        <v>#VALUE!</v>
      </c>
      <c r="Z235" s="163" t="s">
        <v>67</v>
      </c>
      <c r="AA235" s="164" t="e">
        <f t="shared" si="103"/>
        <v>#VALUE!</v>
      </c>
      <c r="AB235" s="142">
        <v>7</v>
      </c>
      <c r="AC235" s="143">
        <f t="shared" si="104"/>
        <v>0</v>
      </c>
      <c r="AD235" s="176" t="s">
        <v>67</v>
      </c>
      <c r="AE235" s="177" t="e">
        <f t="shared" si="105"/>
        <v>#VALUE!</v>
      </c>
      <c r="AF235" s="154" t="s">
        <v>67</v>
      </c>
      <c r="AG235" s="155" t="e">
        <f t="shared" si="106"/>
        <v>#VALUE!</v>
      </c>
      <c r="AH235" s="158">
        <v>5.85</v>
      </c>
      <c r="AI235" s="131">
        <f t="shared" si="107"/>
        <v>0</v>
      </c>
      <c r="AJ235" s="182" t="s">
        <v>67</v>
      </c>
      <c r="AK235" s="183" t="e">
        <f t="shared" si="108"/>
        <v>#VALUE!</v>
      </c>
      <c r="AL235" s="76" t="s">
        <v>67</v>
      </c>
      <c r="AM235" s="52" t="e">
        <f t="shared" si="109"/>
        <v>#VALUE!</v>
      </c>
      <c r="AN235" s="170" t="s">
        <v>67</v>
      </c>
      <c r="AO235" s="171" t="e">
        <f t="shared" si="110"/>
        <v>#VALUE!</v>
      </c>
      <c r="AP235" s="148" t="s">
        <v>67</v>
      </c>
      <c r="AQ235" s="149" t="e">
        <f t="shared" si="111"/>
        <v>#VALUE!</v>
      </c>
      <c r="AR235" s="148" t="s">
        <v>67</v>
      </c>
      <c r="AS235" s="149" t="e">
        <f t="shared" si="112"/>
        <v>#VALUE!</v>
      </c>
      <c r="AT235" s="237"/>
      <c r="AU235" s="238"/>
    </row>
    <row r="236" spans="1:47" x14ac:dyDescent="0.25">
      <c r="A236" s="55" t="e">
        <f>IF(ORÇAMENTO!#REF!="","",(ORÇAMENTO!#REF!))</f>
        <v>#REF!</v>
      </c>
      <c r="B236" s="56" t="e">
        <f>IF(ORÇAMENTO!#REF!="","",(ORÇAMENTO!#REF!))</f>
        <v>#REF!</v>
      </c>
      <c r="C236" s="47"/>
      <c r="D236" s="47" t="e">
        <f>IF(ORÇAMENTO!#REF!="","",(ORÇAMENTO!#REF!))</f>
        <v>#REF!</v>
      </c>
      <c r="E236" s="51">
        <f t="shared" si="92"/>
        <v>5.25</v>
      </c>
      <c r="F236" s="51">
        <f t="shared" si="93"/>
        <v>0</v>
      </c>
      <c r="G236" s="75"/>
      <c r="H236" s="107">
        <v>5.25</v>
      </c>
      <c r="I236" s="119">
        <f t="shared" si="94"/>
        <v>0</v>
      </c>
      <c r="J236" s="124">
        <v>6.75</v>
      </c>
      <c r="K236" s="125">
        <f t="shared" si="95"/>
        <v>0</v>
      </c>
      <c r="L236" s="130" t="s">
        <v>67</v>
      </c>
      <c r="M236" s="131" t="e">
        <f t="shared" si="96"/>
        <v>#VALUE!</v>
      </c>
      <c r="N236" s="136" t="s">
        <v>67</v>
      </c>
      <c r="O236" s="137" t="e">
        <f t="shared" si="97"/>
        <v>#VALUE!</v>
      </c>
      <c r="P236" s="76" t="s">
        <v>67</v>
      </c>
      <c r="Q236" s="52" t="e">
        <f t="shared" si="98"/>
        <v>#VALUE!</v>
      </c>
      <c r="R236" s="77" t="s">
        <v>67</v>
      </c>
      <c r="S236" s="53" t="e">
        <f t="shared" si="99"/>
        <v>#VALUE!</v>
      </c>
      <c r="T236" s="113">
        <v>8.3699999999999992</v>
      </c>
      <c r="U236" s="114">
        <f t="shared" si="100"/>
        <v>0</v>
      </c>
      <c r="V236" s="107">
        <v>8.5</v>
      </c>
      <c r="W236" s="108">
        <f t="shared" si="101"/>
        <v>0</v>
      </c>
      <c r="X236" s="102" t="s">
        <v>67</v>
      </c>
      <c r="Y236" s="103" t="e">
        <f t="shared" si="102"/>
        <v>#VALUE!</v>
      </c>
      <c r="Z236" s="163" t="s">
        <v>67</v>
      </c>
      <c r="AA236" s="164" t="e">
        <f t="shared" si="103"/>
        <v>#VALUE!</v>
      </c>
      <c r="AB236" s="142">
        <v>7</v>
      </c>
      <c r="AC236" s="143">
        <f t="shared" si="104"/>
        <v>0</v>
      </c>
      <c r="AD236" s="176" t="s">
        <v>67</v>
      </c>
      <c r="AE236" s="177" t="e">
        <f t="shared" si="105"/>
        <v>#VALUE!</v>
      </c>
      <c r="AF236" s="154" t="s">
        <v>67</v>
      </c>
      <c r="AG236" s="155" t="e">
        <f t="shared" si="106"/>
        <v>#VALUE!</v>
      </c>
      <c r="AH236" s="158">
        <v>5.85</v>
      </c>
      <c r="AI236" s="131">
        <f t="shared" si="107"/>
        <v>0</v>
      </c>
      <c r="AJ236" s="182" t="s">
        <v>67</v>
      </c>
      <c r="AK236" s="183" t="e">
        <f t="shared" si="108"/>
        <v>#VALUE!</v>
      </c>
      <c r="AL236" s="76" t="s">
        <v>67</v>
      </c>
      <c r="AM236" s="52" t="e">
        <f t="shared" si="109"/>
        <v>#VALUE!</v>
      </c>
      <c r="AN236" s="170" t="s">
        <v>67</v>
      </c>
      <c r="AO236" s="171" t="e">
        <f t="shared" si="110"/>
        <v>#VALUE!</v>
      </c>
      <c r="AP236" s="148" t="s">
        <v>67</v>
      </c>
      <c r="AQ236" s="149" t="e">
        <f t="shared" si="111"/>
        <v>#VALUE!</v>
      </c>
      <c r="AR236" s="148" t="s">
        <v>67</v>
      </c>
      <c r="AS236" s="149" t="e">
        <f t="shared" si="112"/>
        <v>#VALUE!</v>
      </c>
      <c r="AT236" s="237"/>
      <c r="AU236" s="238"/>
    </row>
    <row r="237" spans="1:47" x14ac:dyDescent="0.25">
      <c r="A237" s="55" t="e">
        <f>IF(ORÇAMENTO!#REF!="","",(ORÇAMENTO!#REF!))</f>
        <v>#REF!</v>
      </c>
      <c r="B237" s="56" t="e">
        <f>IF(ORÇAMENTO!#REF!="","",(ORÇAMENTO!#REF!))</f>
        <v>#REF!</v>
      </c>
      <c r="C237" s="47"/>
      <c r="D237" s="47" t="e">
        <f>IF(ORÇAMENTO!#REF!="","",(ORÇAMENTO!#REF!))</f>
        <v>#REF!</v>
      </c>
      <c r="E237" s="51">
        <f t="shared" si="92"/>
        <v>165</v>
      </c>
      <c r="F237" s="51">
        <f t="shared" si="93"/>
        <v>0</v>
      </c>
      <c r="G237" s="75"/>
      <c r="H237" s="107" t="s">
        <v>67</v>
      </c>
      <c r="I237" s="119" t="e">
        <f t="shared" si="94"/>
        <v>#VALUE!</v>
      </c>
      <c r="J237" s="124" t="s">
        <v>67</v>
      </c>
      <c r="K237" s="125"/>
      <c r="L237" s="130" t="s">
        <v>67</v>
      </c>
      <c r="M237" s="131" t="e">
        <f t="shared" si="96"/>
        <v>#VALUE!</v>
      </c>
      <c r="N237" s="136">
        <v>259</v>
      </c>
      <c r="O237" s="137">
        <f t="shared" si="97"/>
        <v>0</v>
      </c>
      <c r="P237" s="76" t="s">
        <v>67</v>
      </c>
      <c r="Q237" s="52" t="e">
        <f t="shared" si="98"/>
        <v>#VALUE!</v>
      </c>
      <c r="R237" s="77" t="s">
        <v>67</v>
      </c>
      <c r="S237" s="53" t="e">
        <f t="shared" si="99"/>
        <v>#VALUE!</v>
      </c>
      <c r="T237" s="113">
        <v>165</v>
      </c>
      <c r="U237" s="114">
        <f t="shared" si="100"/>
        <v>0</v>
      </c>
      <c r="V237" s="107" t="s">
        <v>67</v>
      </c>
      <c r="W237" s="108" t="e">
        <f t="shared" si="101"/>
        <v>#VALUE!</v>
      </c>
      <c r="X237" s="102" t="s">
        <v>67</v>
      </c>
      <c r="Y237" s="103" t="e">
        <f t="shared" si="102"/>
        <v>#VALUE!</v>
      </c>
      <c r="Z237" s="163" t="s">
        <v>67</v>
      </c>
      <c r="AA237" s="164" t="e">
        <f t="shared" si="103"/>
        <v>#VALUE!</v>
      </c>
      <c r="AB237" s="142" t="s">
        <v>67</v>
      </c>
      <c r="AC237" s="143" t="e">
        <f t="shared" si="104"/>
        <v>#VALUE!</v>
      </c>
      <c r="AD237" s="176" t="s">
        <v>67</v>
      </c>
      <c r="AE237" s="177" t="e">
        <f t="shared" si="105"/>
        <v>#VALUE!</v>
      </c>
      <c r="AF237" s="154" t="s">
        <v>67</v>
      </c>
      <c r="AG237" s="155" t="e">
        <f t="shared" si="106"/>
        <v>#VALUE!</v>
      </c>
      <c r="AH237" s="158" t="s">
        <v>67</v>
      </c>
      <c r="AI237" s="131" t="e">
        <f t="shared" si="107"/>
        <v>#VALUE!</v>
      </c>
      <c r="AJ237" s="182" t="s">
        <v>67</v>
      </c>
      <c r="AK237" s="183" t="e">
        <f t="shared" si="108"/>
        <v>#VALUE!</v>
      </c>
      <c r="AL237" s="76" t="s">
        <v>67</v>
      </c>
      <c r="AM237" s="52" t="e">
        <f t="shared" si="109"/>
        <v>#VALUE!</v>
      </c>
      <c r="AN237" s="170" t="s">
        <v>67</v>
      </c>
      <c r="AO237" s="171" t="e">
        <f t="shared" si="110"/>
        <v>#VALUE!</v>
      </c>
      <c r="AP237" s="148" t="s">
        <v>67</v>
      </c>
      <c r="AQ237" s="149" t="e">
        <f t="shared" si="111"/>
        <v>#VALUE!</v>
      </c>
      <c r="AR237" s="148" t="s">
        <v>67</v>
      </c>
      <c r="AS237" s="149" t="e">
        <f t="shared" si="112"/>
        <v>#VALUE!</v>
      </c>
      <c r="AT237" s="237"/>
      <c r="AU237" s="238"/>
    </row>
    <row r="238" spans="1:47" x14ac:dyDescent="0.25">
      <c r="A238" s="55" t="e">
        <f>IF(ORÇAMENTO!#REF!="","",(ORÇAMENTO!#REF!))</f>
        <v>#REF!</v>
      </c>
      <c r="B238" s="56" t="e">
        <f>IF(ORÇAMENTO!#REF!="","",(ORÇAMENTO!#REF!))</f>
        <v>#REF!</v>
      </c>
      <c r="C238" s="47"/>
      <c r="D238" s="47" t="e">
        <f>IF(ORÇAMENTO!#REF!="","",(ORÇAMENTO!#REF!))</f>
        <v>#REF!</v>
      </c>
      <c r="E238" s="51">
        <f t="shared" si="92"/>
        <v>259</v>
      </c>
      <c r="F238" s="51">
        <f t="shared" si="93"/>
        <v>0</v>
      </c>
      <c r="G238" s="75"/>
      <c r="H238" s="107" t="s">
        <v>67</v>
      </c>
      <c r="I238" s="119" t="e">
        <f t="shared" si="94"/>
        <v>#VALUE!</v>
      </c>
      <c r="J238" s="124" t="s">
        <v>67</v>
      </c>
      <c r="K238" s="125" t="e">
        <f t="shared" si="95"/>
        <v>#VALUE!</v>
      </c>
      <c r="L238" s="130" t="s">
        <v>67</v>
      </c>
      <c r="M238" s="131" t="e">
        <f t="shared" si="96"/>
        <v>#VALUE!</v>
      </c>
      <c r="N238" s="136">
        <v>259</v>
      </c>
      <c r="O238" s="137">
        <f t="shared" si="97"/>
        <v>0</v>
      </c>
      <c r="P238" s="76" t="s">
        <v>67</v>
      </c>
      <c r="Q238" s="52" t="e">
        <f t="shared" si="98"/>
        <v>#VALUE!</v>
      </c>
      <c r="R238" s="77" t="s">
        <v>67</v>
      </c>
      <c r="S238" s="53" t="e">
        <f t="shared" si="99"/>
        <v>#VALUE!</v>
      </c>
      <c r="T238" s="113">
        <v>285</v>
      </c>
      <c r="U238" s="114">
        <f t="shared" si="100"/>
        <v>0</v>
      </c>
      <c r="V238" s="107" t="s">
        <v>67</v>
      </c>
      <c r="W238" s="108" t="e">
        <f t="shared" si="101"/>
        <v>#VALUE!</v>
      </c>
      <c r="X238" s="102" t="s">
        <v>67</v>
      </c>
      <c r="Y238" s="103" t="e">
        <f t="shared" si="102"/>
        <v>#VALUE!</v>
      </c>
      <c r="Z238" s="163" t="s">
        <v>67</v>
      </c>
      <c r="AA238" s="164" t="e">
        <f t="shared" si="103"/>
        <v>#VALUE!</v>
      </c>
      <c r="AB238" s="142" t="s">
        <v>67</v>
      </c>
      <c r="AC238" s="143" t="e">
        <f t="shared" si="104"/>
        <v>#VALUE!</v>
      </c>
      <c r="AD238" s="176" t="s">
        <v>67</v>
      </c>
      <c r="AE238" s="177" t="e">
        <f t="shared" si="105"/>
        <v>#VALUE!</v>
      </c>
      <c r="AF238" s="154" t="s">
        <v>67</v>
      </c>
      <c r="AG238" s="155" t="e">
        <f t="shared" si="106"/>
        <v>#VALUE!</v>
      </c>
      <c r="AH238" s="158" t="s">
        <v>67</v>
      </c>
      <c r="AI238" s="131" t="e">
        <f t="shared" si="107"/>
        <v>#VALUE!</v>
      </c>
      <c r="AJ238" s="182" t="s">
        <v>67</v>
      </c>
      <c r="AK238" s="183" t="e">
        <f t="shared" si="108"/>
        <v>#VALUE!</v>
      </c>
      <c r="AL238" s="76" t="s">
        <v>67</v>
      </c>
      <c r="AM238" s="52" t="e">
        <f t="shared" si="109"/>
        <v>#VALUE!</v>
      </c>
      <c r="AN238" s="170" t="s">
        <v>67</v>
      </c>
      <c r="AO238" s="171" t="e">
        <f t="shared" si="110"/>
        <v>#VALUE!</v>
      </c>
      <c r="AP238" s="148" t="s">
        <v>67</v>
      </c>
      <c r="AQ238" s="149" t="e">
        <f t="shared" si="111"/>
        <v>#VALUE!</v>
      </c>
      <c r="AR238" s="148" t="s">
        <v>67</v>
      </c>
      <c r="AS238" s="149" t="e">
        <f t="shared" si="112"/>
        <v>#VALUE!</v>
      </c>
      <c r="AT238" s="237"/>
      <c r="AU238" s="238"/>
    </row>
    <row r="239" spans="1:47" x14ac:dyDescent="0.25">
      <c r="A239" s="55" t="e">
        <f>IF(ORÇAMENTO!#REF!="","",(ORÇAMENTO!#REF!))</f>
        <v>#REF!</v>
      </c>
      <c r="B239" s="56" t="e">
        <f>IF(ORÇAMENTO!#REF!="","",(ORÇAMENTO!#REF!))</f>
        <v>#REF!</v>
      </c>
      <c r="C239" s="47"/>
      <c r="D239" s="47" t="e">
        <f>IF(ORÇAMENTO!#REF!="","",(ORÇAMENTO!#REF!))</f>
        <v>#REF!</v>
      </c>
      <c r="E239" s="51">
        <f t="shared" si="92"/>
        <v>8.2899999999999991</v>
      </c>
      <c r="F239" s="51">
        <f t="shared" si="93"/>
        <v>0</v>
      </c>
      <c r="G239" s="75"/>
      <c r="H239" s="107">
        <v>9.9</v>
      </c>
      <c r="I239" s="119">
        <f t="shared" si="94"/>
        <v>0</v>
      </c>
      <c r="J239" s="124" t="s">
        <v>67</v>
      </c>
      <c r="K239" s="125" t="e">
        <f t="shared" si="95"/>
        <v>#VALUE!</v>
      </c>
      <c r="L239" s="130" t="s">
        <v>67</v>
      </c>
      <c r="M239" s="131" t="e">
        <f t="shared" si="96"/>
        <v>#VALUE!</v>
      </c>
      <c r="N239" s="136" t="s">
        <v>67</v>
      </c>
      <c r="O239" s="137" t="e">
        <f t="shared" si="97"/>
        <v>#VALUE!</v>
      </c>
      <c r="P239" s="76" t="s">
        <v>67</v>
      </c>
      <c r="Q239" s="52" t="e">
        <f t="shared" si="98"/>
        <v>#VALUE!</v>
      </c>
      <c r="R239" s="77" t="s">
        <v>67</v>
      </c>
      <c r="S239" s="53" t="e">
        <f t="shared" si="99"/>
        <v>#VALUE!</v>
      </c>
      <c r="T239" s="113">
        <v>12.07</v>
      </c>
      <c r="U239" s="114">
        <f t="shared" si="100"/>
        <v>0</v>
      </c>
      <c r="V239" s="107" t="s">
        <v>67</v>
      </c>
      <c r="W239" s="108" t="e">
        <f t="shared" si="101"/>
        <v>#VALUE!</v>
      </c>
      <c r="X239" s="102" t="s">
        <v>67</v>
      </c>
      <c r="Y239" s="103" t="e">
        <f t="shared" si="102"/>
        <v>#VALUE!</v>
      </c>
      <c r="Z239" s="163" t="s">
        <v>67</v>
      </c>
      <c r="AA239" s="164" t="e">
        <f t="shared" si="103"/>
        <v>#VALUE!</v>
      </c>
      <c r="AB239" s="142">
        <v>8.2899999999999991</v>
      </c>
      <c r="AC239" s="143">
        <f t="shared" si="104"/>
        <v>0</v>
      </c>
      <c r="AD239" s="176" t="s">
        <v>67</v>
      </c>
      <c r="AE239" s="177" t="e">
        <f t="shared" si="105"/>
        <v>#VALUE!</v>
      </c>
      <c r="AF239" s="154" t="s">
        <v>67</v>
      </c>
      <c r="AG239" s="155" t="e">
        <f t="shared" si="106"/>
        <v>#VALUE!</v>
      </c>
      <c r="AH239" s="158">
        <v>9.9</v>
      </c>
      <c r="AI239" s="131">
        <f t="shared" si="107"/>
        <v>0</v>
      </c>
      <c r="AJ239" s="182" t="s">
        <v>67</v>
      </c>
      <c r="AK239" s="183" t="e">
        <f t="shared" si="108"/>
        <v>#VALUE!</v>
      </c>
      <c r="AL239" s="76" t="s">
        <v>67</v>
      </c>
      <c r="AM239" s="52" t="e">
        <f t="shared" si="109"/>
        <v>#VALUE!</v>
      </c>
      <c r="AN239" s="170" t="s">
        <v>67</v>
      </c>
      <c r="AO239" s="171" t="e">
        <f t="shared" si="110"/>
        <v>#VALUE!</v>
      </c>
      <c r="AP239" s="148" t="s">
        <v>67</v>
      </c>
      <c r="AQ239" s="149" t="e">
        <f t="shared" si="111"/>
        <v>#VALUE!</v>
      </c>
      <c r="AR239" s="148" t="s">
        <v>67</v>
      </c>
      <c r="AS239" s="149" t="e">
        <f t="shared" si="112"/>
        <v>#VALUE!</v>
      </c>
      <c r="AT239" s="237"/>
      <c r="AU239" s="238"/>
    </row>
    <row r="240" spans="1:47" x14ac:dyDescent="0.25">
      <c r="A240" s="55" t="e">
        <f>IF(ORÇAMENTO!#REF!="","",(ORÇAMENTO!#REF!))</f>
        <v>#REF!</v>
      </c>
      <c r="B240" s="56" t="e">
        <f>IF(ORÇAMENTO!#REF!="","",(ORÇAMENTO!#REF!))</f>
        <v>#REF!</v>
      </c>
      <c r="C240" s="47"/>
      <c r="D240" s="47" t="e">
        <f>IF(ORÇAMENTO!#REF!="","",(ORÇAMENTO!#REF!))</f>
        <v>#REF!</v>
      </c>
      <c r="E240" s="51">
        <f t="shared" si="92"/>
        <v>2.16</v>
      </c>
      <c r="F240" s="51">
        <f t="shared" si="93"/>
        <v>0</v>
      </c>
      <c r="G240" s="75"/>
      <c r="H240" s="107">
        <v>7</v>
      </c>
      <c r="I240" s="119">
        <f t="shared" si="94"/>
        <v>0</v>
      </c>
      <c r="J240" s="124">
        <v>6.75</v>
      </c>
      <c r="K240" s="125">
        <f t="shared" si="95"/>
        <v>0</v>
      </c>
      <c r="L240" s="130" t="s">
        <v>67</v>
      </c>
      <c r="M240" s="131" t="e">
        <f t="shared" si="96"/>
        <v>#VALUE!</v>
      </c>
      <c r="N240" s="136" t="s">
        <v>67</v>
      </c>
      <c r="O240" s="137" t="e">
        <f t="shared" si="97"/>
        <v>#VALUE!</v>
      </c>
      <c r="P240" s="76" t="s">
        <v>67</v>
      </c>
      <c r="Q240" s="52" t="e">
        <f t="shared" si="98"/>
        <v>#VALUE!</v>
      </c>
      <c r="R240" s="77" t="s">
        <v>67</v>
      </c>
      <c r="S240" s="53" t="e">
        <f t="shared" si="99"/>
        <v>#VALUE!</v>
      </c>
      <c r="T240" s="113">
        <v>2.16</v>
      </c>
      <c r="U240" s="114">
        <f t="shared" si="100"/>
        <v>0</v>
      </c>
      <c r="V240" s="107" t="s">
        <v>67</v>
      </c>
      <c r="W240" s="108" t="e">
        <f t="shared" si="101"/>
        <v>#VALUE!</v>
      </c>
      <c r="X240" s="102" t="s">
        <v>67</v>
      </c>
      <c r="Y240" s="103" t="e">
        <f t="shared" si="102"/>
        <v>#VALUE!</v>
      </c>
      <c r="Z240" s="163" t="s">
        <v>67</v>
      </c>
      <c r="AA240" s="164" t="e">
        <f t="shared" si="103"/>
        <v>#VALUE!</v>
      </c>
      <c r="AB240" s="142" t="s">
        <v>67</v>
      </c>
      <c r="AC240" s="143" t="e">
        <f t="shared" si="104"/>
        <v>#VALUE!</v>
      </c>
      <c r="AD240" s="176" t="s">
        <v>67</v>
      </c>
      <c r="AE240" s="177" t="e">
        <f t="shared" si="105"/>
        <v>#VALUE!</v>
      </c>
      <c r="AF240" s="154" t="s">
        <v>67</v>
      </c>
      <c r="AG240" s="155" t="e">
        <f t="shared" si="106"/>
        <v>#VALUE!</v>
      </c>
      <c r="AH240" s="158" t="s">
        <v>67</v>
      </c>
      <c r="AI240" s="131" t="e">
        <f t="shared" si="107"/>
        <v>#VALUE!</v>
      </c>
      <c r="AJ240" s="182" t="s">
        <v>67</v>
      </c>
      <c r="AK240" s="183" t="e">
        <f t="shared" si="108"/>
        <v>#VALUE!</v>
      </c>
      <c r="AL240" s="76" t="s">
        <v>67</v>
      </c>
      <c r="AM240" s="52" t="e">
        <f t="shared" si="109"/>
        <v>#VALUE!</v>
      </c>
      <c r="AN240" s="170" t="s">
        <v>67</v>
      </c>
      <c r="AO240" s="171" t="e">
        <f t="shared" si="110"/>
        <v>#VALUE!</v>
      </c>
      <c r="AP240" s="148" t="s">
        <v>67</v>
      </c>
      <c r="AQ240" s="149" t="e">
        <f t="shared" si="111"/>
        <v>#VALUE!</v>
      </c>
      <c r="AR240" s="148" t="s">
        <v>67</v>
      </c>
      <c r="AS240" s="149" t="e">
        <f t="shared" si="112"/>
        <v>#VALUE!</v>
      </c>
      <c r="AT240" s="237"/>
      <c r="AU240" s="238"/>
    </row>
    <row r="241" spans="1:47" x14ac:dyDescent="0.25">
      <c r="A241" s="55" t="e">
        <f>IF(ORÇAMENTO!#REF!="","",(ORÇAMENTO!#REF!))</f>
        <v>#REF!</v>
      </c>
      <c r="B241" s="56" t="e">
        <f>IF(ORÇAMENTO!#REF!="","",(ORÇAMENTO!#REF!))</f>
        <v>#REF!</v>
      </c>
      <c r="C241" s="47"/>
      <c r="D241" s="47" t="e">
        <f>IF(ORÇAMENTO!#REF!="","",(ORÇAMENTO!#REF!))</f>
        <v>#REF!</v>
      </c>
      <c r="E241" s="51">
        <f t="shared" si="92"/>
        <v>10.46</v>
      </c>
      <c r="F241" s="51">
        <f t="shared" si="93"/>
        <v>0</v>
      </c>
      <c r="G241" s="75"/>
      <c r="H241" s="107">
        <v>15.75</v>
      </c>
      <c r="I241" s="119">
        <f t="shared" si="94"/>
        <v>0</v>
      </c>
      <c r="J241" s="124">
        <v>13.41</v>
      </c>
      <c r="K241" s="125">
        <f t="shared" si="95"/>
        <v>0</v>
      </c>
      <c r="L241" s="130" t="s">
        <v>67</v>
      </c>
      <c r="M241" s="131" t="e">
        <f t="shared" si="96"/>
        <v>#VALUE!</v>
      </c>
      <c r="N241" s="136" t="s">
        <v>67</v>
      </c>
      <c r="O241" s="137" t="e">
        <f t="shared" si="97"/>
        <v>#VALUE!</v>
      </c>
      <c r="P241" s="76" t="s">
        <v>67</v>
      </c>
      <c r="Q241" s="52" t="e">
        <f t="shared" si="98"/>
        <v>#VALUE!</v>
      </c>
      <c r="R241" s="77" t="s">
        <v>67</v>
      </c>
      <c r="S241" s="53" t="e">
        <f t="shared" si="99"/>
        <v>#VALUE!</v>
      </c>
      <c r="T241" s="113">
        <v>10.46</v>
      </c>
      <c r="U241" s="114">
        <f t="shared" si="100"/>
        <v>0</v>
      </c>
      <c r="V241" s="107" t="s">
        <v>67</v>
      </c>
      <c r="W241" s="108" t="e">
        <f t="shared" si="101"/>
        <v>#VALUE!</v>
      </c>
      <c r="X241" s="102" t="s">
        <v>67</v>
      </c>
      <c r="Y241" s="103" t="e">
        <f t="shared" si="102"/>
        <v>#VALUE!</v>
      </c>
      <c r="Z241" s="163" t="s">
        <v>67</v>
      </c>
      <c r="AA241" s="164" t="e">
        <f t="shared" si="103"/>
        <v>#VALUE!</v>
      </c>
      <c r="AB241" s="142" t="s">
        <v>67</v>
      </c>
      <c r="AC241" s="143" t="e">
        <f t="shared" si="104"/>
        <v>#VALUE!</v>
      </c>
      <c r="AD241" s="176" t="s">
        <v>67</v>
      </c>
      <c r="AE241" s="177" t="e">
        <f t="shared" si="105"/>
        <v>#VALUE!</v>
      </c>
      <c r="AF241" s="154" t="s">
        <v>67</v>
      </c>
      <c r="AG241" s="155" t="e">
        <f t="shared" si="106"/>
        <v>#VALUE!</v>
      </c>
      <c r="AH241" s="158">
        <v>15.75</v>
      </c>
      <c r="AI241" s="131">
        <f t="shared" si="107"/>
        <v>0</v>
      </c>
      <c r="AJ241" s="182" t="s">
        <v>67</v>
      </c>
      <c r="AK241" s="183" t="e">
        <f t="shared" si="108"/>
        <v>#VALUE!</v>
      </c>
      <c r="AL241" s="76" t="s">
        <v>67</v>
      </c>
      <c r="AM241" s="52" t="e">
        <f t="shared" si="109"/>
        <v>#VALUE!</v>
      </c>
      <c r="AN241" s="170" t="s">
        <v>67</v>
      </c>
      <c r="AO241" s="171" t="e">
        <f t="shared" si="110"/>
        <v>#VALUE!</v>
      </c>
      <c r="AP241" s="148" t="s">
        <v>67</v>
      </c>
      <c r="AQ241" s="149" t="e">
        <f t="shared" si="111"/>
        <v>#VALUE!</v>
      </c>
      <c r="AR241" s="148" t="s">
        <v>67</v>
      </c>
      <c r="AS241" s="149" t="e">
        <f t="shared" si="112"/>
        <v>#VALUE!</v>
      </c>
      <c r="AT241" s="237"/>
      <c r="AU241" s="238"/>
    </row>
    <row r="242" spans="1:47" x14ac:dyDescent="0.25">
      <c r="A242" s="55" t="e">
        <f>IF(ORÇAMENTO!#REF!="","",(ORÇAMENTO!#REF!))</f>
        <v>#REF!</v>
      </c>
      <c r="B242" s="56" t="e">
        <f>IF(ORÇAMENTO!#REF!="","",(ORÇAMENTO!#REF!))</f>
        <v>#REF!</v>
      </c>
      <c r="C242" s="47"/>
      <c r="D242" s="47" t="e">
        <f>IF(ORÇAMENTO!#REF!="","",(ORÇAMENTO!#REF!))</f>
        <v>#REF!</v>
      </c>
      <c r="E242" s="51">
        <f t="shared" si="92"/>
        <v>17</v>
      </c>
      <c r="F242" s="51">
        <f t="shared" si="93"/>
        <v>0</v>
      </c>
      <c r="G242" s="75"/>
      <c r="H242" s="107">
        <v>19.899999999999999</v>
      </c>
      <c r="I242" s="119">
        <f t="shared" si="94"/>
        <v>0</v>
      </c>
      <c r="J242" s="124">
        <v>24.59</v>
      </c>
      <c r="K242" s="125">
        <f t="shared" si="95"/>
        <v>0</v>
      </c>
      <c r="L242" s="130" t="s">
        <v>67</v>
      </c>
      <c r="M242" s="131" t="e">
        <f t="shared" si="96"/>
        <v>#VALUE!</v>
      </c>
      <c r="N242" s="136">
        <v>17</v>
      </c>
      <c r="O242" s="137">
        <f t="shared" si="97"/>
        <v>0</v>
      </c>
      <c r="P242" s="76" t="s">
        <v>67</v>
      </c>
      <c r="Q242" s="52" t="e">
        <f t="shared" si="98"/>
        <v>#VALUE!</v>
      </c>
      <c r="R242" s="77" t="s">
        <v>67</v>
      </c>
      <c r="S242" s="53" t="e">
        <f t="shared" si="99"/>
        <v>#VALUE!</v>
      </c>
      <c r="T242" s="113">
        <v>45.57</v>
      </c>
      <c r="U242" s="114">
        <f t="shared" si="100"/>
        <v>0</v>
      </c>
      <c r="V242" s="107" t="s">
        <v>67</v>
      </c>
      <c r="W242" s="108" t="e">
        <f t="shared" si="101"/>
        <v>#VALUE!</v>
      </c>
      <c r="X242" s="102" t="s">
        <v>67</v>
      </c>
      <c r="Y242" s="103" t="e">
        <f t="shared" si="102"/>
        <v>#VALUE!</v>
      </c>
      <c r="Z242" s="163" t="s">
        <v>67</v>
      </c>
      <c r="AA242" s="164" t="e">
        <f t="shared" si="103"/>
        <v>#VALUE!</v>
      </c>
      <c r="AB242" s="142" t="s">
        <v>67</v>
      </c>
      <c r="AC242" s="143" t="e">
        <f t="shared" si="104"/>
        <v>#VALUE!</v>
      </c>
      <c r="AD242" s="176" t="s">
        <v>67</v>
      </c>
      <c r="AE242" s="177" t="e">
        <f t="shared" si="105"/>
        <v>#VALUE!</v>
      </c>
      <c r="AF242" s="154" t="s">
        <v>67</v>
      </c>
      <c r="AG242" s="155" t="e">
        <f t="shared" si="106"/>
        <v>#VALUE!</v>
      </c>
      <c r="AH242" s="158" t="s">
        <v>67</v>
      </c>
      <c r="AI242" s="131" t="e">
        <f t="shared" si="107"/>
        <v>#VALUE!</v>
      </c>
      <c r="AJ242" s="182" t="s">
        <v>67</v>
      </c>
      <c r="AK242" s="183" t="e">
        <f t="shared" si="108"/>
        <v>#VALUE!</v>
      </c>
      <c r="AL242" s="76" t="s">
        <v>67</v>
      </c>
      <c r="AM242" s="52" t="e">
        <f t="shared" si="109"/>
        <v>#VALUE!</v>
      </c>
      <c r="AN242" s="170" t="s">
        <v>67</v>
      </c>
      <c r="AO242" s="171" t="e">
        <f t="shared" si="110"/>
        <v>#VALUE!</v>
      </c>
      <c r="AP242" s="148" t="s">
        <v>67</v>
      </c>
      <c r="AQ242" s="149" t="e">
        <f t="shared" si="111"/>
        <v>#VALUE!</v>
      </c>
      <c r="AR242" s="148" t="s">
        <v>67</v>
      </c>
      <c r="AS242" s="149" t="e">
        <f t="shared" si="112"/>
        <v>#VALUE!</v>
      </c>
      <c r="AT242" s="237"/>
      <c r="AU242" s="238"/>
    </row>
    <row r="243" spans="1:47" ht="15" customHeight="1" x14ac:dyDescent="0.25">
      <c r="A243" s="55" t="e">
        <f>IF(ORÇAMENTO!#REF!="","",(ORÇAMENTO!#REF!))</f>
        <v>#REF!</v>
      </c>
      <c r="B243" s="56" t="e">
        <f>IF(ORÇAMENTO!#REF!="","",(ORÇAMENTO!#REF!))</f>
        <v>#REF!</v>
      </c>
      <c r="C243" s="47"/>
      <c r="D243" s="47" t="e">
        <f>IF(ORÇAMENTO!#REF!="","",(ORÇAMENTO!#REF!))</f>
        <v>#REF!</v>
      </c>
      <c r="E243" s="51">
        <f t="shared" si="92"/>
        <v>74</v>
      </c>
      <c r="F243" s="51">
        <f t="shared" si="93"/>
        <v>0</v>
      </c>
      <c r="G243" s="75"/>
      <c r="H243" s="107">
        <v>98</v>
      </c>
      <c r="I243" s="119">
        <f t="shared" si="94"/>
        <v>0</v>
      </c>
      <c r="J243" s="124" t="s">
        <v>67</v>
      </c>
      <c r="K243" s="125" t="e">
        <f t="shared" si="95"/>
        <v>#VALUE!</v>
      </c>
      <c r="L243" s="130" t="s">
        <v>67</v>
      </c>
      <c r="M243" s="131" t="e">
        <f t="shared" si="96"/>
        <v>#VALUE!</v>
      </c>
      <c r="N243" s="136" t="s">
        <v>67</v>
      </c>
      <c r="O243" s="137" t="e">
        <f t="shared" si="97"/>
        <v>#VALUE!</v>
      </c>
      <c r="P243" s="76" t="s">
        <v>67</v>
      </c>
      <c r="Q243" s="52" t="e">
        <f t="shared" si="98"/>
        <v>#VALUE!</v>
      </c>
      <c r="R243" s="77" t="s">
        <v>67</v>
      </c>
      <c r="S243" s="53" t="e">
        <f t="shared" si="99"/>
        <v>#VALUE!</v>
      </c>
      <c r="T243" s="113" t="s">
        <v>67</v>
      </c>
      <c r="U243" s="114" t="e">
        <f t="shared" si="100"/>
        <v>#VALUE!</v>
      </c>
      <c r="V243" s="107" t="s">
        <v>67</v>
      </c>
      <c r="W243" s="108" t="e">
        <f t="shared" si="101"/>
        <v>#VALUE!</v>
      </c>
      <c r="X243" s="102">
        <v>74</v>
      </c>
      <c r="Y243" s="103">
        <f t="shared" si="102"/>
        <v>0</v>
      </c>
      <c r="Z243" s="163" t="s">
        <v>67</v>
      </c>
      <c r="AA243" s="164" t="e">
        <f t="shared" si="103"/>
        <v>#VALUE!</v>
      </c>
      <c r="AB243" s="142" t="s">
        <v>67</v>
      </c>
      <c r="AC243" s="143" t="e">
        <f t="shared" si="104"/>
        <v>#VALUE!</v>
      </c>
      <c r="AD243" s="176" t="s">
        <v>67</v>
      </c>
      <c r="AE243" s="177" t="e">
        <f t="shared" si="105"/>
        <v>#VALUE!</v>
      </c>
      <c r="AF243" s="154" t="s">
        <v>67</v>
      </c>
      <c r="AG243" s="155" t="e">
        <f t="shared" si="106"/>
        <v>#VALUE!</v>
      </c>
      <c r="AH243" s="158">
        <v>98</v>
      </c>
      <c r="AI243" s="131">
        <f t="shared" si="107"/>
        <v>0</v>
      </c>
      <c r="AJ243" s="182" t="s">
        <v>67</v>
      </c>
      <c r="AK243" s="183" t="e">
        <f t="shared" si="108"/>
        <v>#VALUE!</v>
      </c>
      <c r="AL243" s="76" t="s">
        <v>67</v>
      </c>
      <c r="AM243" s="52" t="e">
        <f t="shared" si="109"/>
        <v>#VALUE!</v>
      </c>
      <c r="AN243" s="170" t="s">
        <v>67</v>
      </c>
      <c r="AO243" s="171" t="e">
        <f t="shared" si="110"/>
        <v>#VALUE!</v>
      </c>
      <c r="AP243" s="148" t="s">
        <v>67</v>
      </c>
      <c r="AQ243" s="149" t="e">
        <f t="shared" si="111"/>
        <v>#VALUE!</v>
      </c>
      <c r="AR243" s="148" t="s">
        <v>67</v>
      </c>
      <c r="AS243" s="149" t="e">
        <f t="shared" si="112"/>
        <v>#VALUE!</v>
      </c>
      <c r="AT243" s="237"/>
      <c r="AU243" s="238"/>
    </row>
    <row r="244" spans="1:47" x14ac:dyDescent="0.25">
      <c r="A244" s="55" t="e">
        <f>IF(ORÇAMENTO!#REF!="","",(ORÇAMENTO!#REF!))</f>
        <v>#REF!</v>
      </c>
      <c r="B244" s="56" t="e">
        <f>IF(ORÇAMENTO!#REF!="","",(ORÇAMENTO!#REF!))</f>
        <v>#REF!</v>
      </c>
      <c r="C244" s="47"/>
      <c r="D244" s="47" t="e">
        <f>IF(ORÇAMENTO!#REF!="","",(ORÇAMENTO!#REF!))</f>
        <v>#REF!</v>
      </c>
      <c r="E244" s="51">
        <f t="shared" si="92"/>
        <v>74</v>
      </c>
      <c r="F244" s="51">
        <f t="shared" si="93"/>
        <v>0</v>
      </c>
      <c r="G244" s="75"/>
      <c r="H244" s="107">
        <v>98</v>
      </c>
      <c r="I244" s="119">
        <f t="shared" si="94"/>
        <v>0</v>
      </c>
      <c r="J244" s="124" t="s">
        <v>67</v>
      </c>
      <c r="K244" s="125" t="e">
        <f t="shared" si="95"/>
        <v>#VALUE!</v>
      </c>
      <c r="L244" s="130" t="s">
        <v>67</v>
      </c>
      <c r="M244" s="131" t="e">
        <f t="shared" si="96"/>
        <v>#VALUE!</v>
      </c>
      <c r="N244" s="136" t="s">
        <v>67</v>
      </c>
      <c r="O244" s="137" t="e">
        <f t="shared" si="97"/>
        <v>#VALUE!</v>
      </c>
      <c r="P244" s="76" t="s">
        <v>67</v>
      </c>
      <c r="Q244" s="52" t="e">
        <f t="shared" si="98"/>
        <v>#VALUE!</v>
      </c>
      <c r="R244" s="77" t="s">
        <v>67</v>
      </c>
      <c r="S244" s="53" t="e">
        <f t="shared" si="99"/>
        <v>#VALUE!</v>
      </c>
      <c r="T244" s="113" t="s">
        <v>67</v>
      </c>
      <c r="U244" s="114" t="e">
        <f t="shared" si="100"/>
        <v>#VALUE!</v>
      </c>
      <c r="V244" s="107" t="s">
        <v>67</v>
      </c>
      <c r="W244" s="108" t="e">
        <f t="shared" si="101"/>
        <v>#VALUE!</v>
      </c>
      <c r="X244" s="102">
        <v>74</v>
      </c>
      <c r="Y244" s="103">
        <f t="shared" si="102"/>
        <v>0</v>
      </c>
      <c r="Z244" s="163" t="s">
        <v>67</v>
      </c>
      <c r="AA244" s="164" t="e">
        <f t="shared" si="103"/>
        <v>#VALUE!</v>
      </c>
      <c r="AB244" s="142" t="s">
        <v>67</v>
      </c>
      <c r="AC244" s="143" t="e">
        <f t="shared" si="104"/>
        <v>#VALUE!</v>
      </c>
      <c r="AD244" s="176" t="s">
        <v>67</v>
      </c>
      <c r="AE244" s="177" t="e">
        <f t="shared" si="105"/>
        <v>#VALUE!</v>
      </c>
      <c r="AF244" s="154" t="s">
        <v>67</v>
      </c>
      <c r="AG244" s="155" t="e">
        <f t="shared" si="106"/>
        <v>#VALUE!</v>
      </c>
      <c r="AH244" s="158">
        <v>98</v>
      </c>
      <c r="AI244" s="131">
        <f t="shared" si="107"/>
        <v>0</v>
      </c>
      <c r="AJ244" s="182" t="s">
        <v>67</v>
      </c>
      <c r="AK244" s="183" t="e">
        <f t="shared" si="108"/>
        <v>#VALUE!</v>
      </c>
      <c r="AL244" s="76" t="s">
        <v>67</v>
      </c>
      <c r="AM244" s="52" t="e">
        <f t="shared" si="109"/>
        <v>#VALUE!</v>
      </c>
      <c r="AN244" s="170" t="s">
        <v>67</v>
      </c>
      <c r="AO244" s="171" t="e">
        <f t="shared" si="110"/>
        <v>#VALUE!</v>
      </c>
      <c r="AP244" s="148" t="s">
        <v>67</v>
      </c>
      <c r="AQ244" s="149" t="e">
        <f t="shared" si="111"/>
        <v>#VALUE!</v>
      </c>
      <c r="AR244" s="148" t="s">
        <v>67</v>
      </c>
      <c r="AS244" s="149" t="e">
        <f t="shared" si="112"/>
        <v>#VALUE!</v>
      </c>
      <c r="AT244" s="237"/>
      <c r="AU244" s="238"/>
    </row>
    <row r="245" spans="1:47" x14ac:dyDescent="0.25">
      <c r="A245" s="55" t="e">
        <f>IF(ORÇAMENTO!#REF!="","",(ORÇAMENTO!#REF!))</f>
        <v>#REF!</v>
      </c>
      <c r="B245" s="56" t="e">
        <f>IF(ORÇAMENTO!#REF!="","",(ORÇAMENTO!#REF!))</f>
        <v>#REF!</v>
      </c>
      <c r="C245" s="47"/>
      <c r="D245" s="47" t="e">
        <f>IF(ORÇAMENTO!#REF!="","",(ORÇAMENTO!#REF!))</f>
        <v>#REF!</v>
      </c>
      <c r="E245" s="51">
        <f t="shared" si="92"/>
        <v>74</v>
      </c>
      <c r="F245" s="51">
        <f t="shared" si="93"/>
        <v>0</v>
      </c>
      <c r="G245" s="75"/>
      <c r="H245" s="107">
        <v>98</v>
      </c>
      <c r="I245" s="119">
        <f t="shared" si="94"/>
        <v>0</v>
      </c>
      <c r="J245" s="124" t="s">
        <v>67</v>
      </c>
      <c r="K245" s="125" t="e">
        <f t="shared" si="95"/>
        <v>#VALUE!</v>
      </c>
      <c r="L245" s="130" t="s">
        <v>67</v>
      </c>
      <c r="M245" s="131" t="e">
        <f t="shared" si="96"/>
        <v>#VALUE!</v>
      </c>
      <c r="N245" s="136" t="s">
        <v>67</v>
      </c>
      <c r="O245" s="137" t="e">
        <f t="shared" si="97"/>
        <v>#VALUE!</v>
      </c>
      <c r="P245" s="76" t="s">
        <v>67</v>
      </c>
      <c r="Q245" s="52" t="e">
        <f t="shared" si="98"/>
        <v>#VALUE!</v>
      </c>
      <c r="R245" s="77" t="s">
        <v>67</v>
      </c>
      <c r="S245" s="53" t="e">
        <f t="shared" si="99"/>
        <v>#VALUE!</v>
      </c>
      <c r="T245" s="113" t="s">
        <v>67</v>
      </c>
      <c r="U245" s="114" t="e">
        <f t="shared" si="100"/>
        <v>#VALUE!</v>
      </c>
      <c r="V245" s="107" t="s">
        <v>67</v>
      </c>
      <c r="W245" s="108" t="e">
        <f t="shared" si="101"/>
        <v>#VALUE!</v>
      </c>
      <c r="X245" s="102">
        <v>74</v>
      </c>
      <c r="Y245" s="103">
        <f t="shared" si="102"/>
        <v>0</v>
      </c>
      <c r="Z245" s="163" t="s">
        <v>67</v>
      </c>
      <c r="AA245" s="164" t="e">
        <f t="shared" si="103"/>
        <v>#VALUE!</v>
      </c>
      <c r="AB245" s="142" t="s">
        <v>67</v>
      </c>
      <c r="AC245" s="143" t="e">
        <f t="shared" si="104"/>
        <v>#VALUE!</v>
      </c>
      <c r="AD245" s="176" t="s">
        <v>67</v>
      </c>
      <c r="AE245" s="177" t="e">
        <f t="shared" si="105"/>
        <v>#VALUE!</v>
      </c>
      <c r="AF245" s="154" t="s">
        <v>67</v>
      </c>
      <c r="AG245" s="155" t="e">
        <f t="shared" si="106"/>
        <v>#VALUE!</v>
      </c>
      <c r="AH245" s="158">
        <v>98</v>
      </c>
      <c r="AI245" s="131">
        <f t="shared" si="107"/>
        <v>0</v>
      </c>
      <c r="AJ245" s="182" t="s">
        <v>67</v>
      </c>
      <c r="AK245" s="183" t="e">
        <f t="shared" si="108"/>
        <v>#VALUE!</v>
      </c>
      <c r="AL245" s="76" t="s">
        <v>67</v>
      </c>
      <c r="AM245" s="52" t="e">
        <f t="shared" si="109"/>
        <v>#VALUE!</v>
      </c>
      <c r="AN245" s="170" t="s">
        <v>67</v>
      </c>
      <c r="AO245" s="171" t="e">
        <f t="shared" si="110"/>
        <v>#VALUE!</v>
      </c>
      <c r="AP245" s="148" t="s">
        <v>67</v>
      </c>
      <c r="AQ245" s="149" t="e">
        <f t="shared" si="111"/>
        <v>#VALUE!</v>
      </c>
      <c r="AR245" s="148" t="s">
        <v>67</v>
      </c>
      <c r="AS245" s="149" t="e">
        <f t="shared" si="112"/>
        <v>#VALUE!</v>
      </c>
      <c r="AT245" s="237"/>
      <c r="AU245" s="238"/>
    </row>
    <row r="246" spans="1:47" x14ac:dyDescent="0.25">
      <c r="A246" s="55" t="e">
        <f>IF(ORÇAMENTO!#REF!="","",(ORÇAMENTO!#REF!))</f>
        <v>#REF!</v>
      </c>
      <c r="B246" s="56" t="e">
        <f>IF(ORÇAMENTO!#REF!="","",(ORÇAMENTO!#REF!))</f>
        <v>#REF!</v>
      </c>
      <c r="C246" s="47"/>
      <c r="D246" s="47" t="e">
        <f>IF(ORÇAMENTO!#REF!="","",(ORÇAMENTO!#REF!))</f>
        <v>#REF!</v>
      </c>
      <c r="E246" s="51">
        <f t="shared" si="92"/>
        <v>69</v>
      </c>
      <c r="F246" s="51">
        <f t="shared" si="93"/>
        <v>0</v>
      </c>
      <c r="G246" s="75"/>
      <c r="H246" s="107">
        <v>89</v>
      </c>
      <c r="I246" s="119">
        <f t="shared" si="94"/>
        <v>0</v>
      </c>
      <c r="J246" s="124" t="s">
        <v>67</v>
      </c>
      <c r="K246" s="125" t="e">
        <f t="shared" si="95"/>
        <v>#VALUE!</v>
      </c>
      <c r="L246" s="130" t="s">
        <v>67</v>
      </c>
      <c r="M246" s="131" t="e">
        <f t="shared" si="96"/>
        <v>#VALUE!</v>
      </c>
      <c r="N246" s="136" t="s">
        <v>67</v>
      </c>
      <c r="O246" s="137" t="e">
        <f t="shared" si="97"/>
        <v>#VALUE!</v>
      </c>
      <c r="P246" s="76" t="s">
        <v>67</v>
      </c>
      <c r="Q246" s="52" t="e">
        <f t="shared" si="98"/>
        <v>#VALUE!</v>
      </c>
      <c r="R246" s="77" t="s">
        <v>67</v>
      </c>
      <c r="S246" s="53" t="e">
        <f t="shared" si="99"/>
        <v>#VALUE!</v>
      </c>
      <c r="T246" s="113" t="s">
        <v>67</v>
      </c>
      <c r="U246" s="114" t="e">
        <f t="shared" si="100"/>
        <v>#VALUE!</v>
      </c>
      <c r="V246" s="107" t="s">
        <v>67</v>
      </c>
      <c r="W246" s="108" t="e">
        <f t="shared" si="101"/>
        <v>#VALUE!</v>
      </c>
      <c r="X246" s="102">
        <v>69</v>
      </c>
      <c r="Y246" s="103">
        <f t="shared" si="102"/>
        <v>0</v>
      </c>
      <c r="Z246" s="163" t="s">
        <v>67</v>
      </c>
      <c r="AA246" s="164" t="e">
        <f t="shared" si="103"/>
        <v>#VALUE!</v>
      </c>
      <c r="AB246" s="142" t="s">
        <v>67</v>
      </c>
      <c r="AC246" s="143" t="e">
        <f t="shared" si="104"/>
        <v>#VALUE!</v>
      </c>
      <c r="AD246" s="176" t="s">
        <v>67</v>
      </c>
      <c r="AE246" s="177" t="e">
        <f t="shared" si="105"/>
        <v>#VALUE!</v>
      </c>
      <c r="AF246" s="154" t="s">
        <v>67</v>
      </c>
      <c r="AG246" s="155" t="e">
        <f t="shared" si="106"/>
        <v>#VALUE!</v>
      </c>
      <c r="AH246" s="158">
        <v>89</v>
      </c>
      <c r="AI246" s="131">
        <f t="shared" si="107"/>
        <v>0</v>
      </c>
      <c r="AJ246" s="182" t="s">
        <v>67</v>
      </c>
      <c r="AK246" s="183" t="e">
        <f t="shared" si="108"/>
        <v>#VALUE!</v>
      </c>
      <c r="AL246" s="76" t="s">
        <v>67</v>
      </c>
      <c r="AM246" s="52" t="e">
        <f t="shared" si="109"/>
        <v>#VALUE!</v>
      </c>
      <c r="AN246" s="170" t="s">
        <v>67</v>
      </c>
      <c r="AO246" s="171" t="e">
        <f t="shared" si="110"/>
        <v>#VALUE!</v>
      </c>
      <c r="AP246" s="148" t="s">
        <v>67</v>
      </c>
      <c r="AQ246" s="149" t="e">
        <f t="shared" si="111"/>
        <v>#VALUE!</v>
      </c>
      <c r="AR246" s="148" t="s">
        <v>67</v>
      </c>
      <c r="AS246" s="149" t="e">
        <f t="shared" si="112"/>
        <v>#VALUE!</v>
      </c>
      <c r="AT246" s="237"/>
      <c r="AU246" s="238"/>
    </row>
    <row r="247" spans="1:47" x14ac:dyDescent="0.25">
      <c r="A247" s="55" t="e">
        <f>IF(ORÇAMENTO!#REF!="","",(ORÇAMENTO!#REF!))</f>
        <v>#REF!</v>
      </c>
      <c r="B247" s="56" t="e">
        <f>IF(ORÇAMENTO!#REF!="","",(ORÇAMENTO!#REF!))</f>
        <v>#REF!</v>
      </c>
      <c r="C247" s="47"/>
      <c r="D247" s="47" t="e">
        <f>IF(ORÇAMENTO!#REF!="","",(ORÇAMENTO!#REF!))</f>
        <v>#REF!</v>
      </c>
      <c r="E247" s="51">
        <f t="shared" si="92"/>
        <v>69</v>
      </c>
      <c r="F247" s="51">
        <f t="shared" si="93"/>
        <v>0</v>
      </c>
      <c r="G247" s="75"/>
      <c r="H247" s="107">
        <v>89</v>
      </c>
      <c r="I247" s="119">
        <f t="shared" si="94"/>
        <v>0</v>
      </c>
      <c r="J247" s="124" t="s">
        <v>67</v>
      </c>
      <c r="K247" s="125" t="e">
        <f t="shared" si="95"/>
        <v>#VALUE!</v>
      </c>
      <c r="L247" s="130" t="s">
        <v>67</v>
      </c>
      <c r="M247" s="131" t="e">
        <f t="shared" si="96"/>
        <v>#VALUE!</v>
      </c>
      <c r="N247" s="136" t="s">
        <v>67</v>
      </c>
      <c r="O247" s="137" t="e">
        <f t="shared" si="97"/>
        <v>#VALUE!</v>
      </c>
      <c r="P247" s="76" t="s">
        <v>67</v>
      </c>
      <c r="Q247" s="52" t="e">
        <f t="shared" si="98"/>
        <v>#VALUE!</v>
      </c>
      <c r="R247" s="77" t="s">
        <v>67</v>
      </c>
      <c r="S247" s="53" t="e">
        <f t="shared" si="99"/>
        <v>#VALUE!</v>
      </c>
      <c r="T247" s="113" t="s">
        <v>67</v>
      </c>
      <c r="U247" s="114" t="e">
        <f t="shared" si="100"/>
        <v>#VALUE!</v>
      </c>
      <c r="V247" s="107" t="s">
        <v>67</v>
      </c>
      <c r="W247" s="108" t="e">
        <f t="shared" si="101"/>
        <v>#VALUE!</v>
      </c>
      <c r="X247" s="102">
        <v>69</v>
      </c>
      <c r="Y247" s="103">
        <f t="shared" si="102"/>
        <v>0</v>
      </c>
      <c r="Z247" s="163" t="s">
        <v>67</v>
      </c>
      <c r="AA247" s="164" t="e">
        <f t="shared" si="103"/>
        <v>#VALUE!</v>
      </c>
      <c r="AB247" s="142" t="s">
        <v>67</v>
      </c>
      <c r="AC247" s="143" t="e">
        <f t="shared" si="104"/>
        <v>#VALUE!</v>
      </c>
      <c r="AD247" s="176" t="s">
        <v>67</v>
      </c>
      <c r="AE247" s="177" t="e">
        <f t="shared" si="105"/>
        <v>#VALUE!</v>
      </c>
      <c r="AF247" s="154" t="s">
        <v>67</v>
      </c>
      <c r="AG247" s="155" t="e">
        <f t="shared" si="106"/>
        <v>#VALUE!</v>
      </c>
      <c r="AH247" s="158">
        <v>89</v>
      </c>
      <c r="AI247" s="131">
        <f t="shared" si="107"/>
        <v>0</v>
      </c>
      <c r="AJ247" s="182" t="s">
        <v>67</v>
      </c>
      <c r="AK247" s="183" t="e">
        <f t="shared" si="108"/>
        <v>#VALUE!</v>
      </c>
      <c r="AL247" s="76" t="s">
        <v>67</v>
      </c>
      <c r="AM247" s="52" t="e">
        <f t="shared" si="109"/>
        <v>#VALUE!</v>
      </c>
      <c r="AN247" s="170" t="s">
        <v>67</v>
      </c>
      <c r="AO247" s="171" t="e">
        <f t="shared" si="110"/>
        <v>#VALUE!</v>
      </c>
      <c r="AP247" s="148" t="s">
        <v>67</v>
      </c>
      <c r="AQ247" s="149" t="e">
        <f t="shared" si="111"/>
        <v>#VALUE!</v>
      </c>
      <c r="AR247" s="148" t="s">
        <v>67</v>
      </c>
      <c r="AS247" s="149" t="e">
        <f t="shared" si="112"/>
        <v>#VALUE!</v>
      </c>
      <c r="AT247" s="237"/>
      <c r="AU247" s="238"/>
    </row>
    <row r="248" spans="1:47" x14ac:dyDescent="0.25">
      <c r="A248" s="55" t="e">
        <f>IF(ORÇAMENTO!#REF!="","",(ORÇAMENTO!#REF!))</f>
        <v>#REF!</v>
      </c>
      <c r="B248" s="56" t="e">
        <f>IF(ORÇAMENTO!#REF!="","",(ORÇAMENTO!#REF!))</f>
        <v>#REF!</v>
      </c>
      <c r="C248" s="47"/>
      <c r="D248" s="47" t="e">
        <f>IF(ORÇAMENTO!#REF!="","",(ORÇAMENTO!#REF!))</f>
        <v>#REF!</v>
      </c>
      <c r="E248" s="51">
        <f t="shared" si="92"/>
        <v>69</v>
      </c>
      <c r="F248" s="51">
        <f t="shared" si="93"/>
        <v>0</v>
      </c>
      <c r="G248" s="75"/>
      <c r="H248" s="107">
        <v>89</v>
      </c>
      <c r="I248" s="119">
        <f t="shared" si="94"/>
        <v>0</v>
      </c>
      <c r="J248" s="124" t="s">
        <v>67</v>
      </c>
      <c r="K248" s="125" t="e">
        <f t="shared" si="95"/>
        <v>#VALUE!</v>
      </c>
      <c r="L248" s="130" t="s">
        <v>67</v>
      </c>
      <c r="M248" s="131" t="e">
        <f t="shared" si="96"/>
        <v>#VALUE!</v>
      </c>
      <c r="N248" s="136" t="s">
        <v>67</v>
      </c>
      <c r="O248" s="137" t="e">
        <f t="shared" si="97"/>
        <v>#VALUE!</v>
      </c>
      <c r="P248" s="76" t="s">
        <v>67</v>
      </c>
      <c r="Q248" s="52" t="e">
        <f t="shared" si="98"/>
        <v>#VALUE!</v>
      </c>
      <c r="R248" s="77" t="s">
        <v>67</v>
      </c>
      <c r="S248" s="53" t="e">
        <f t="shared" si="99"/>
        <v>#VALUE!</v>
      </c>
      <c r="T248" s="113" t="s">
        <v>67</v>
      </c>
      <c r="U248" s="114" t="e">
        <f t="shared" si="100"/>
        <v>#VALUE!</v>
      </c>
      <c r="V248" s="107" t="s">
        <v>67</v>
      </c>
      <c r="W248" s="108" t="e">
        <f t="shared" si="101"/>
        <v>#VALUE!</v>
      </c>
      <c r="X248" s="102">
        <v>69</v>
      </c>
      <c r="Y248" s="103">
        <f t="shared" si="102"/>
        <v>0</v>
      </c>
      <c r="Z248" s="163" t="s">
        <v>67</v>
      </c>
      <c r="AA248" s="164" t="e">
        <f t="shared" si="103"/>
        <v>#VALUE!</v>
      </c>
      <c r="AB248" s="142" t="s">
        <v>67</v>
      </c>
      <c r="AC248" s="143" t="e">
        <f t="shared" si="104"/>
        <v>#VALUE!</v>
      </c>
      <c r="AD248" s="176" t="s">
        <v>67</v>
      </c>
      <c r="AE248" s="177" t="e">
        <f t="shared" si="105"/>
        <v>#VALUE!</v>
      </c>
      <c r="AF248" s="154" t="s">
        <v>67</v>
      </c>
      <c r="AG248" s="155" t="e">
        <f t="shared" si="106"/>
        <v>#VALUE!</v>
      </c>
      <c r="AH248" s="158">
        <v>89</v>
      </c>
      <c r="AI248" s="131">
        <f t="shared" si="107"/>
        <v>0</v>
      </c>
      <c r="AJ248" s="182" t="s">
        <v>67</v>
      </c>
      <c r="AK248" s="183" t="e">
        <f t="shared" si="108"/>
        <v>#VALUE!</v>
      </c>
      <c r="AL248" s="76" t="s">
        <v>67</v>
      </c>
      <c r="AM248" s="52" t="e">
        <f t="shared" si="109"/>
        <v>#VALUE!</v>
      </c>
      <c r="AN248" s="170" t="s">
        <v>67</v>
      </c>
      <c r="AO248" s="171" t="e">
        <f t="shared" si="110"/>
        <v>#VALUE!</v>
      </c>
      <c r="AP248" s="148" t="s">
        <v>67</v>
      </c>
      <c r="AQ248" s="149" t="e">
        <f t="shared" si="111"/>
        <v>#VALUE!</v>
      </c>
      <c r="AR248" s="148" t="s">
        <v>67</v>
      </c>
      <c r="AS248" s="149" t="e">
        <f t="shared" si="112"/>
        <v>#VALUE!</v>
      </c>
      <c r="AT248" s="237"/>
      <c r="AU248" s="238"/>
    </row>
    <row r="249" spans="1:47" x14ac:dyDescent="0.25">
      <c r="A249" s="55" t="e">
        <f>IF(ORÇAMENTO!#REF!="","",(ORÇAMENTO!#REF!))</f>
        <v>#REF!</v>
      </c>
      <c r="B249" s="56" t="e">
        <f>IF(ORÇAMENTO!#REF!="","",(ORÇAMENTO!#REF!))</f>
        <v>#REF!</v>
      </c>
      <c r="C249" s="47"/>
      <c r="D249" s="47" t="e">
        <f>IF(ORÇAMENTO!#REF!="","",(ORÇAMENTO!#REF!))</f>
        <v>#REF!</v>
      </c>
      <c r="E249" s="51">
        <f t="shared" si="92"/>
        <v>169</v>
      </c>
      <c r="F249" s="51">
        <f t="shared" si="93"/>
        <v>0</v>
      </c>
      <c r="G249" s="75"/>
      <c r="H249" s="107">
        <v>199</v>
      </c>
      <c r="I249" s="119">
        <f t="shared" si="94"/>
        <v>0</v>
      </c>
      <c r="J249" s="124" t="s">
        <v>67</v>
      </c>
      <c r="K249" s="125" t="e">
        <f t="shared" si="95"/>
        <v>#VALUE!</v>
      </c>
      <c r="L249" s="130" t="s">
        <v>67</v>
      </c>
      <c r="M249" s="131" t="e">
        <f t="shared" si="96"/>
        <v>#VALUE!</v>
      </c>
      <c r="N249" s="136" t="s">
        <v>67</v>
      </c>
      <c r="O249" s="137" t="e">
        <f t="shared" si="97"/>
        <v>#VALUE!</v>
      </c>
      <c r="P249" s="76" t="s">
        <v>67</v>
      </c>
      <c r="Q249" s="52" t="e">
        <f t="shared" si="98"/>
        <v>#VALUE!</v>
      </c>
      <c r="R249" s="77" t="s">
        <v>67</v>
      </c>
      <c r="S249" s="53" t="e">
        <f t="shared" si="99"/>
        <v>#VALUE!</v>
      </c>
      <c r="T249" s="113" t="s">
        <v>67</v>
      </c>
      <c r="U249" s="114" t="e">
        <f t="shared" si="100"/>
        <v>#VALUE!</v>
      </c>
      <c r="V249" s="107" t="s">
        <v>67</v>
      </c>
      <c r="W249" s="108" t="e">
        <f t="shared" si="101"/>
        <v>#VALUE!</v>
      </c>
      <c r="X249" s="102">
        <v>169</v>
      </c>
      <c r="Y249" s="103">
        <f t="shared" si="102"/>
        <v>0</v>
      </c>
      <c r="Z249" s="163" t="s">
        <v>67</v>
      </c>
      <c r="AA249" s="164" t="e">
        <f t="shared" si="103"/>
        <v>#VALUE!</v>
      </c>
      <c r="AB249" s="142" t="s">
        <v>67</v>
      </c>
      <c r="AC249" s="143" t="e">
        <f t="shared" si="104"/>
        <v>#VALUE!</v>
      </c>
      <c r="AD249" s="176" t="s">
        <v>67</v>
      </c>
      <c r="AE249" s="177" t="e">
        <f t="shared" si="105"/>
        <v>#VALUE!</v>
      </c>
      <c r="AF249" s="154" t="s">
        <v>67</v>
      </c>
      <c r="AG249" s="155" t="e">
        <f t="shared" si="106"/>
        <v>#VALUE!</v>
      </c>
      <c r="AH249" s="158">
        <v>199</v>
      </c>
      <c r="AI249" s="131">
        <f t="shared" si="107"/>
        <v>0</v>
      </c>
      <c r="AJ249" s="182" t="s">
        <v>67</v>
      </c>
      <c r="AK249" s="183" t="e">
        <f t="shared" si="108"/>
        <v>#VALUE!</v>
      </c>
      <c r="AL249" s="76" t="s">
        <v>67</v>
      </c>
      <c r="AM249" s="52" t="e">
        <f t="shared" si="109"/>
        <v>#VALUE!</v>
      </c>
      <c r="AN249" s="170" t="s">
        <v>67</v>
      </c>
      <c r="AO249" s="171" t="e">
        <f t="shared" si="110"/>
        <v>#VALUE!</v>
      </c>
      <c r="AP249" s="148" t="s">
        <v>67</v>
      </c>
      <c r="AQ249" s="149" t="e">
        <f t="shared" si="111"/>
        <v>#VALUE!</v>
      </c>
      <c r="AR249" s="148" t="s">
        <v>67</v>
      </c>
      <c r="AS249" s="149" t="e">
        <f t="shared" si="112"/>
        <v>#VALUE!</v>
      </c>
      <c r="AT249" s="237"/>
      <c r="AU249" s="238"/>
    </row>
    <row r="250" spans="1:47" x14ac:dyDescent="0.25">
      <c r="A250" s="55" t="e">
        <f>IF(ORÇAMENTO!#REF!="","",(ORÇAMENTO!#REF!))</f>
        <v>#REF!</v>
      </c>
      <c r="B250" s="56" t="e">
        <f>IF(ORÇAMENTO!#REF!="","",(ORÇAMENTO!#REF!))</f>
        <v>#REF!</v>
      </c>
      <c r="C250" s="47"/>
      <c r="D250" s="47" t="e">
        <f>IF(ORÇAMENTO!#REF!="","",(ORÇAMENTO!#REF!))</f>
        <v>#REF!</v>
      </c>
      <c r="E250" s="51">
        <f t="shared" si="92"/>
        <v>169</v>
      </c>
      <c r="F250" s="51">
        <f t="shared" si="93"/>
        <v>0</v>
      </c>
      <c r="G250" s="75"/>
      <c r="H250" s="107">
        <v>199</v>
      </c>
      <c r="I250" s="119">
        <f t="shared" si="94"/>
        <v>0</v>
      </c>
      <c r="J250" s="124" t="s">
        <v>67</v>
      </c>
      <c r="K250" s="125" t="e">
        <f t="shared" si="95"/>
        <v>#VALUE!</v>
      </c>
      <c r="L250" s="130" t="s">
        <v>67</v>
      </c>
      <c r="M250" s="131" t="e">
        <f t="shared" si="96"/>
        <v>#VALUE!</v>
      </c>
      <c r="N250" s="136" t="s">
        <v>67</v>
      </c>
      <c r="O250" s="137" t="e">
        <f t="shared" si="97"/>
        <v>#VALUE!</v>
      </c>
      <c r="P250" s="76" t="s">
        <v>67</v>
      </c>
      <c r="Q250" s="52" t="e">
        <f t="shared" si="98"/>
        <v>#VALUE!</v>
      </c>
      <c r="R250" s="77" t="s">
        <v>67</v>
      </c>
      <c r="S250" s="53" t="e">
        <f t="shared" si="99"/>
        <v>#VALUE!</v>
      </c>
      <c r="T250" s="113" t="s">
        <v>67</v>
      </c>
      <c r="U250" s="114" t="e">
        <f t="shared" si="100"/>
        <v>#VALUE!</v>
      </c>
      <c r="V250" s="107" t="s">
        <v>67</v>
      </c>
      <c r="W250" s="108" t="e">
        <f t="shared" si="101"/>
        <v>#VALUE!</v>
      </c>
      <c r="X250" s="102">
        <v>169</v>
      </c>
      <c r="Y250" s="103">
        <f t="shared" si="102"/>
        <v>0</v>
      </c>
      <c r="Z250" s="163" t="s">
        <v>67</v>
      </c>
      <c r="AA250" s="164" t="e">
        <f t="shared" si="103"/>
        <v>#VALUE!</v>
      </c>
      <c r="AB250" s="142" t="s">
        <v>67</v>
      </c>
      <c r="AC250" s="143" t="e">
        <f t="shared" si="104"/>
        <v>#VALUE!</v>
      </c>
      <c r="AD250" s="176" t="s">
        <v>67</v>
      </c>
      <c r="AE250" s="177" t="e">
        <f t="shared" si="105"/>
        <v>#VALUE!</v>
      </c>
      <c r="AF250" s="154" t="s">
        <v>67</v>
      </c>
      <c r="AG250" s="155" t="e">
        <f t="shared" si="106"/>
        <v>#VALUE!</v>
      </c>
      <c r="AH250" s="158">
        <v>199</v>
      </c>
      <c r="AI250" s="131">
        <f t="shared" si="107"/>
        <v>0</v>
      </c>
      <c r="AJ250" s="182" t="s">
        <v>67</v>
      </c>
      <c r="AK250" s="183" t="e">
        <f t="shared" si="108"/>
        <v>#VALUE!</v>
      </c>
      <c r="AL250" s="76" t="s">
        <v>67</v>
      </c>
      <c r="AM250" s="52" t="e">
        <f t="shared" si="109"/>
        <v>#VALUE!</v>
      </c>
      <c r="AN250" s="170" t="s">
        <v>67</v>
      </c>
      <c r="AO250" s="171" t="e">
        <f t="shared" si="110"/>
        <v>#VALUE!</v>
      </c>
      <c r="AP250" s="148" t="s">
        <v>67</v>
      </c>
      <c r="AQ250" s="149" t="e">
        <f t="shared" si="111"/>
        <v>#VALUE!</v>
      </c>
      <c r="AR250" s="148" t="s">
        <v>67</v>
      </c>
      <c r="AS250" s="149" t="e">
        <f t="shared" si="112"/>
        <v>#VALUE!</v>
      </c>
      <c r="AT250" s="237"/>
      <c r="AU250" s="238"/>
    </row>
    <row r="251" spans="1:47" x14ac:dyDescent="0.25">
      <c r="A251" s="55" t="e">
        <f>IF(ORÇAMENTO!#REF!="","",(ORÇAMENTO!#REF!))</f>
        <v>#REF!</v>
      </c>
      <c r="B251" s="56" t="e">
        <f>IF(ORÇAMENTO!#REF!="","",(ORÇAMENTO!#REF!))</f>
        <v>#REF!</v>
      </c>
      <c r="C251" s="47"/>
      <c r="D251" s="47" t="e">
        <f>IF(ORÇAMENTO!#REF!="","",(ORÇAMENTO!#REF!))</f>
        <v>#REF!</v>
      </c>
      <c r="E251" s="51">
        <f t="shared" si="92"/>
        <v>169</v>
      </c>
      <c r="F251" s="51">
        <f t="shared" si="93"/>
        <v>0</v>
      </c>
      <c r="G251" s="75"/>
      <c r="H251" s="107">
        <v>199</v>
      </c>
      <c r="I251" s="119">
        <f t="shared" si="94"/>
        <v>0</v>
      </c>
      <c r="J251" s="124" t="s">
        <v>67</v>
      </c>
      <c r="K251" s="125" t="e">
        <f t="shared" si="95"/>
        <v>#VALUE!</v>
      </c>
      <c r="L251" s="130" t="s">
        <v>67</v>
      </c>
      <c r="M251" s="131" t="e">
        <f t="shared" si="96"/>
        <v>#VALUE!</v>
      </c>
      <c r="N251" s="136" t="s">
        <v>67</v>
      </c>
      <c r="O251" s="137" t="e">
        <f t="shared" si="97"/>
        <v>#VALUE!</v>
      </c>
      <c r="P251" s="76" t="s">
        <v>67</v>
      </c>
      <c r="Q251" s="52" t="e">
        <f t="shared" si="98"/>
        <v>#VALUE!</v>
      </c>
      <c r="R251" s="77" t="s">
        <v>67</v>
      </c>
      <c r="S251" s="53" t="e">
        <f t="shared" si="99"/>
        <v>#VALUE!</v>
      </c>
      <c r="T251" s="113" t="s">
        <v>67</v>
      </c>
      <c r="U251" s="114" t="e">
        <f t="shared" si="100"/>
        <v>#VALUE!</v>
      </c>
      <c r="V251" s="107" t="s">
        <v>67</v>
      </c>
      <c r="W251" s="108" t="e">
        <f t="shared" si="101"/>
        <v>#VALUE!</v>
      </c>
      <c r="X251" s="102">
        <v>169</v>
      </c>
      <c r="Y251" s="103">
        <f t="shared" si="102"/>
        <v>0</v>
      </c>
      <c r="Z251" s="163" t="s">
        <v>67</v>
      </c>
      <c r="AA251" s="164" t="e">
        <f t="shared" si="103"/>
        <v>#VALUE!</v>
      </c>
      <c r="AB251" s="142" t="s">
        <v>67</v>
      </c>
      <c r="AC251" s="143" t="e">
        <f t="shared" si="104"/>
        <v>#VALUE!</v>
      </c>
      <c r="AD251" s="176" t="s">
        <v>67</v>
      </c>
      <c r="AE251" s="177" t="e">
        <f t="shared" si="105"/>
        <v>#VALUE!</v>
      </c>
      <c r="AF251" s="154" t="s">
        <v>67</v>
      </c>
      <c r="AG251" s="155" t="e">
        <f t="shared" si="106"/>
        <v>#VALUE!</v>
      </c>
      <c r="AH251" s="158">
        <v>199</v>
      </c>
      <c r="AI251" s="131">
        <f t="shared" si="107"/>
        <v>0</v>
      </c>
      <c r="AJ251" s="182" t="s">
        <v>67</v>
      </c>
      <c r="AK251" s="183" t="e">
        <f t="shared" si="108"/>
        <v>#VALUE!</v>
      </c>
      <c r="AL251" s="76" t="s">
        <v>67</v>
      </c>
      <c r="AM251" s="52" t="e">
        <f t="shared" si="109"/>
        <v>#VALUE!</v>
      </c>
      <c r="AN251" s="170" t="s">
        <v>67</v>
      </c>
      <c r="AO251" s="171" t="e">
        <f t="shared" si="110"/>
        <v>#VALUE!</v>
      </c>
      <c r="AP251" s="148" t="s">
        <v>67</v>
      </c>
      <c r="AQ251" s="149" t="e">
        <f t="shared" si="111"/>
        <v>#VALUE!</v>
      </c>
      <c r="AR251" s="148" t="s">
        <v>67</v>
      </c>
      <c r="AS251" s="149" t="e">
        <f t="shared" si="112"/>
        <v>#VALUE!</v>
      </c>
      <c r="AT251" s="237"/>
      <c r="AU251" s="239"/>
    </row>
    <row r="252" spans="1:47" x14ac:dyDescent="0.25">
      <c r="A252" s="55" t="e">
        <f>IF(ORÇAMENTO!#REF!="","",(ORÇAMENTO!#REF!))</f>
        <v>#REF!</v>
      </c>
      <c r="B252" s="56" t="e">
        <f>IF(ORÇAMENTO!#REF!="","",(ORÇAMENTO!#REF!))</f>
        <v>#REF!</v>
      </c>
      <c r="C252" s="47"/>
      <c r="D252" s="47" t="e">
        <f>IF(ORÇAMENTO!#REF!="","",(ORÇAMENTO!#REF!))</f>
        <v>#REF!</v>
      </c>
      <c r="E252" s="51">
        <f t="shared" si="92"/>
        <v>169</v>
      </c>
      <c r="F252" s="51">
        <f t="shared" si="93"/>
        <v>0</v>
      </c>
      <c r="G252" s="75"/>
      <c r="H252" s="107">
        <v>199</v>
      </c>
      <c r="I252" s="119">
        <f t="shared" si="94"/>
        <v>0</v>
      </c>
      <c r="J252" s="124" t="s">
        <v>68</v>
      </c>
      <c r="K252" s="125" t="e">
        <f t="shared" si="95"/>
        <v>#VALUE!</v>
      </c>
      <c r="L252" s="130" t="s">
        <v>67</v>
      </c>
      <c r="M252" s="131" t="e">
        <f t="shared" si="96"/>
        <v>#VALUE!</v>
      </c>
      <c r="N252" s="136" t="s">
        <v>67</v>
      </c>
      <c r="O252" s="137" t="e">
        <f t="shared" si="97"/>
        <v>#VALUE!</v>
      </c>
      <c r="P252" s="76" t="s">
        <v>67</v>
      </c>
      <c r="Q252" s="52" t="e">
        <f t="shared" si="98"/>
        <v>#VALUE!</v>
      </c>
      <c r="R252" s="77" t="s">
        <v>67</v>
      </c>
      <c r="S252" s="53" t="e">
        <f t="shared" si="99"/>
        <v>#VALUE!</v>
      </c>
      <c r="T252" s="113" t="s">
        <v>67</v>
      </c>
      <c r="U252" s="114" t="e">
        <f t="shared" si="100"/>
        <v>#VALUE!</v>
      </c>
      <c r="V252" s="107" t="s">
        <v>67</v>
      </c>
      <c r="W252" s="108" t="e">
        <f t="shared" si="101"/>
        <v>#VALUE!</v>
      </c>
      <c r="X252" s="102">
        <v>169</v>
      </c>
      <c r="Y252" s="103">
        <f t="shared" si="102"/>
        <v>0</v>
      </c>
      <c r="Z252" s="163" t="s">
        <v>67</v>
      </c>
      <c r="AA252" s="164" t="e">
        <f t="shared" si="103"/>
        <v>#VALUE!</v>
      </c>
      <c r="AB252" s="142" t="s">
        <v>67</v>
      </c>
      <c r="AC252" s="143" t="e">
        <f t="shared" si="104"/>
        <v>#VALUE!</v>
      </c>
      <c r="AD252" s="176" t="s">
        <v>67</v>
      </c>
      <c r="AE252" s="177" t="e">
        <f t="shared" si="105"/>
        <v>#VALUE!</v>
      </c>
      <c r="AF252" s="154" t="s">
        <v>67</v>
      </c>
      <c r="AG252" s="155" t="e">
        <f t="shared" si="106"/>
        <v>#VALUE!</v>
      </c>
      <c r="AH252" s="158">
        <v>199</v>
      </c>
      <c r="AI252" s="131">
        <f t="shared" si="107"/>
        <v>0</v>
      </c>
      <c r="AJ252" s="182" t="s">
        <v>67</v>
      </c>
      <c r="AK252" s="183" t="e">
        <f t="shared" si="108"/>
        <v>#VALUE!</v>
      </c>
      <c r="AL252" s="76" t="s">
        <v>67</v>
      </c>
      <c r="AM252" s="52" t="e">
        <f t="shared" si="109"/>
        <v>#VALUE!</v>
      </c>
      <c r="AN252" s="170" t="s">
        <v>67</v>
      </c>
      <c r="AO252" s="171" t="e">
        <f t="shared" si="110"/>
        <v>#VALUE!</v>
      </c>
      <c r="AP252" s="148" t="s">
        <v>67</v>
      </c>
      <c r="AQ252" s="149" t="e">
        <f t="shared" si="111"/>
        <v>#VALUE!</v>
      </c>
      <c r="AR252" s="148" t="s">
        <v>67</v>
      </c>
      <c r="AS252" s="149" t="e">
        <f t="shared" si="112"/>
        <v>#VALUE!</v>
      </c>
      <c r="AT252" s="237"/>
      <c r="AU252" s="238"/>
    </row>
    <row r="253" spans="1:47" x14ac:dyDescent="0.25">
      <c r="A253" s="55" t="e">
        <f>IF(ORÇAMENTO!#REF!="","",(ORÇAMENTO!#REF!))</f>
        <v>#REF!</v>
      </c>
      <c r="B253" s="56" t="e">
        <f>IF(ORÇAMENTO!#REF!="","",(ORÇAMENTO!#REF!))</f>
        <v>#REF!</v>
      </c>
      <c r="C253" s="47"/>
      <c r="D253" s="47" t="e">
        <f>IF(ORÇAMENTO!#REF!="","",(ORÇAMENTO!#REF!))</f>
        <v>#REF!</v>
      </c>
      <c r="E253" s="51">
        <f t="shared" si="92"/>
        <v>169</v>
      </c>
      <c r="F253" s="51">
        <f t="shared" si="93"/>
        <v>0</v>
      </c>
      <c r="G253" s="75"/>
      <c r="H253" s="107">
        <v>199</v>
      </c>
      <c r="I253" s="119">
        <f t="shared" si="94"/>
        <v>0</v>
      </c>
      <c r="J253" s="124" t="s">
        <v>67</v>
      </c>
      <c r="K253" s="125" t="e">
        <f t="shared" si="95"/>
        <v>#VALUE!</v>
      </c>
      <c r="L253" s="130" t="s">
        <v>67</v>
      </c>
      <c r="M253" s="131" t="e">
        <f t="shared" si="96"/>
        <v>#VALUE!</v>
      </c>
      <c r="N253" s="136" t="s">
        <v>67</v>
      </c>
      <c r="O253" s="137" t="e">
        <f t="shared" si="97"/>
        <v>#VALUE!</v>
      </c>
      <c r="P253" s="76" t="s">
        <v>67</v>
      </c>
      <c r="Q253" s="52" t="e">
        <f t="shared" si="98"/>
        <v>#VALUE!</v>
      </c>
      <c r="R253" s="78" t="s">
        <v>67</v>
      </c>
      <c r="S253" s="53" t="e">
        <f t="shared" si="99"/>
        <v>#VALUE!</v>
      </c>
      <c r="T253" s="113" t="s">
        <v>67</v>
      </c>
      <c r="U253" s="114" t="e">
        <f t="shared" si="100"/>
        <v>#VALUE!</v>
      </c>
      <c r="V253" s="107" t="s">
        <v>67</v>
      </c>
      <c r="W253" s="108" t="e">
        <f t="shared" si="101"/>
        <v>#VALUE!</v>
      </c>
      <c r="X253" s="102">
        <v>169</v>
      </c>
      <c r="Y253" s="103">
        <f t="shared" si="102"/>
        <v>0</v>
      </c>
      <c r="Z253" s="163" t="s">
        <v>67</v>
      </c>
      <c r="AA253" s="164" t="e">
        <f t="shared" si="103"/>
        <v>#VALUE!</v>
      </c>
      <c r="AB253" s="142" t="s">
        <v>67</v>
      </c>
      <c r="AC253" s="143" t="e">
        <f t="shared" si="104"/>
        <v>#VALUE!</v>
      </c>
      <c r="AD253" s="176" t="s">
        <v>67</v>
      </c>
      <c r="AE253" s="177" t="e">
        <f t="shared" si="105"/>
        <v>#VALUE!</v>
      </c>
      <c r="AF253" s="154" t="s">
        <v>67</v>
      </c>
      <c r="AG253" s="155" t="e">
        <f t="shared" si="106"/>
        <v>#VALUE!</v>
      </c>
      <c r="AH253" s="158">
        <v>199</v>
      </c>
      <c r="AI253" s="131">
        <f t="shared" si="107"/>
        <v>0</v>
      </c>
      <c r="AJ253" s="182" t="s">
        <v>67</v>
      </c>
      <c r="AK253" s="183" t="e">
        <f t="shared" si="108"/>
        <v>#VALUE!</v>
      </c>
      <c r="AL253" s="76" t="s">
        <v>67</v>
      </c>
      <c r="AM253" s="52" t="e">
        <f t="shared" si="109"/>
        <v>#VALUE!</v>
      </c>
      <c r="AN253" s="170" t="s">
        <v>67</v>
      </c>
      <c r="AO253" s="171" t="e">
        <f t="shared" si="110"/>
        <v>#VALUE!</v>
      </c>
      <c r="AP253" s="148" t="s">
        <v>67</v>
      </c>
      <c r="AQ253" s="149" t="e">
        <f t="shared" si="111"/>
        <v>#VALUE!</v>
      </c>
      <c r="AR253" s="148" t="s">
        <v>67</v>
      </c>
      <c r="AS253" s="149" t="e">
        <f t="shared" si="112"/>
        <v>#VALUE!</v>
      </c>
      <c r="AT253" s="237"/>
      <c r="AU253" s="238"/>
    </row>
    <row r="254" spans="1:47" x14ac:dyDescent="0.25">
      <c r="A254" s="55" t="e">
        <f>IF(ORÇAMENTO!#REF!="","",(ORÇAMENTO!#REF!))</f>
        <v>#REF!</v>
      </c>
      <c r="B254" s="56" t="e">
        <f>IF(ORÇAMENTO!#REF!="","",(ORÇAMENTO!#REF!))</f>
        <v>#REF!</v>
      </c>
      <c r="C254" s="47"/>
      <c r="D254" s="47" t="e">
        <f>IF(ORÇAMENTO!#REF!="","",(ORÇAMENTO!#REF!))</f>
        <v>#REF!</v>
      </c>
      <c r="E254" s="51">
        <f t="shared" si="92"/>
        <v>74.849999999999994</v>
      </c>
      <c r="F254" s="51">
        <f t="shared" si="93"/>
        <v>0</v>
      </c>
      <c r="G254" s="75"/>
      <c r="H254" s="107">
        <v>99</v>
      </c>
      <c r="I254" s="119">
        <f t="shared" si="94"/>
        <v>0</v>
      </c>
      <c r="J254" s="124" t="s">
        <v>67</v>
      </c>
      <c r="K254" s="125" t="e">
        <f t="shared" si="95"/>
        <v>#VALUE!</v>
      </c>
      <c r="L254" s="130" t="s">
        <v>67</v>
      </c>
      <c r="M254" s="131" t="e">
        <f t="shared" si="96"/>
        <v>#VALUE!</v>
      </c>
      <c r="N254" s="136" t="s">
        <v>67</v>
      </c>
      <c r="O254" s="137" t="e">
        <f t="shared" si="97"/>
        <v>#VALUE!</v>
      </c>
      <c r="P254" s="76" t="s">
        <v>67</v>
      </c>
      <c r="Q254" s="52" t="e">
        <f t="shared" si="98"/>
        <v>#VALUE!</v>
      </c>
      <c r="R254" s="77" t="s">
        <v>67</v>
      </c>
      <c r="S254" s="53" t="e">
        <f t="shared" si="99"/>
        <v>#VALUE!</v>
      </c>
      <c r="T254" s="113">
        <v>74.849999999999994</v>
      </c>
      <c r="U254" s="114">
        <f t="shared" si="100"/>
        <v>0</v>
      </c>
      <c r="V254" s="107" t="s">
        <v>67</v>
      </c>
      <c r="W254" s="108" t="e">
        <f t="shared" si="101"/>
        <v>#VALUE!</v>
      </c>
      <c r="X254" s="102">
        <v>84</v>
      </c>
      <c r="Y254" s="103">
        <f t="shared" si="102"/>
        <v>0</v>
      </c>
      <c r="Z254" s="163" t="s">
        <v>67</v>
      </c>
      <c r="AA254" s="164" t="e">
        <f t="shared" si="103"/>
        <v>#VALUE!</v>
      </c>
      <c r="AB254" s="142" t="s">
        <v>67</v>
      </c>
      <c r="AC254" s="143" t="e">
        <f t="shared" si="104"/>
        <v>#VALUE!</v>
      </c>
      <c r="AD254" s="176" t="s">
        <v>67</v>
      </c>
      <c r="AE254" s="177" t="e">
        <f t="shared" si="105"/>
        <v>#VALUE!</v>
      </c>
      <c r="AF254" s="154" t="s">
        <v>67</v>
      </c>
      <c r="AG254" s="155" t="e">
        <f t="shared" si="106"/>
        <v>#VALUE!</v>
      </c>
      <c r="AH254" s="158">
        <v>99</v>
      </c>
      <c r="AI254" s="131">
        <f t="shared" si="107"/>
        <v>0</v>
      </c>
      <c r="AJ254" s="182" t="s">
        <v>67</v>
      </c>
      <c r="AK254" s="183" t="e">
        <f t="shared" si="108"/>
        <v>#VALUE!</v>
      </c>
      <c r="AL254" s="76" t="s">
        <v>67</v>
      </c>
      <c r="AM254" s="52" t="e">
        <f t="shared" si="109"/>
        <v>#VALUE!</v>
      </c>
      <c r="AN254" s="170" t="s">
        <v>67</v>
      </c>
      <c r="AO254" s="171" t="e">
        <f t="shared" si="110"/>
        <v>#VALUE!</v>
      </c>
      <c r="AP254" s="148" t="s">
        <v>67</v>
      </c>
      <c r="AQ254" s="149" t="e">
        <f t="shared" si="111"/>
        <v>#VALUE!</v>
      </c>
      <c r="AR254" s="148" t="s">
        <v>67</v>
      </c>
      <c r="AS254" s="149" t="e">
        <f t="shared" si="112"/>
        <v>#VALUE!</v>
      </c>
      <c r="AT254" s="237"/>
      <c r="AU254" s="238"/>
    </row>
    <row r="255" spans="1:47" x14ac:dyDescent="0.25">
      <c r="A255" s="55" t="e">
        <f>IF(ORÇAMENTO!#REF!="","",(ORÇAMENTO!#REF!))</f>
        <v>#REF!</v>
      </c>
      <c r="B255" s="56" t="e">
        <f>IF(ORÇAMENTO!#REF!="","",(ORÇAMENTO!#REF!))</f>
        <v>#REF!</v>
      </c>
      <c r="C255" s="47"/>
      <c r="D255" s="47" t="e">
        <f>IF(ORÇAMENTO!#REF!="","",(ORÇAMENTO!#REF!))</f>
        <v>#REF!</v>
      </c>
      <c r="E255" s="51">
        <f t="shared" si="92"/>
        <v>189</v>
      </c>
      <c r="F255" s="51">
        <f t="shared" si="93"/>
        <v>0</v>
      </c>
      <c r="G255" s="75"/>
      <c r="H255" s="107">
        <v>210</v>
      </c>
      <c r="I255" s="119">
        <f t="shared" si="94"/>
        <v>0</v>
      </c>
      <c r="J255" s="124" t="s">
        <v>67</v>
      </c>
      <c r="K255" s="125" t="e">
        <f t="shared" si="95"/>
        <v>#VALUE!</v>
      </c>
      <c r="L255" s="130" t="s">
        <v>67</v>
      </c>
      <c r="M255" s="131" t="e">
        <f t="shared" si="96"/>
        <v>#VALUE!</v>
      </c>
      <c r="N255" s="136" t="s">
        <v>67</v>
      </c>
      <c r="O255" s="137" t="e">
        <f t="shared" si="97"/>
        <v>#VALUE!</v>
      </c>
      <c r="P255" s="76" t="s">
        <v>67</v>
      </c>
      <c r="Q255" s="52" t="e">
        <f t="shared" si="98"/>
        <v>#VALUE!</v>
      </c>
      <c r="R255" s="77" t="s">
        <v>67</v>
      </c>
      <c r="S255" s="53" t="e">
        <f t="shared" si="99"/>
        <v>#VALUE!</v>
      </c>
      <c r="T255" s="113" t="s">
        <v>67</v>
      </c>
      <c r="U255" s="114" t="e">
        <f t="shared" si="100"/>
        <v>#VALUE!</v>
      </c>
      <c r="V255" s="107" t="s">
        <v>67</v>
      </c>
      <c r="W255" s="108" t="e">
        <f t="shared" si="101"/>
        <v>#VALUE!</v>
      </c>
      <c r="X255" s="102">
        <v>189</v>
      </c>
      <c r="Y255" s="103">
        <f t="shared" si="102"/>
        <v>0</v>
      </c>
      <c r="Z255" s="163" t="s">
        <v>67</v>
      </c>
      <c r="AA255" s="164" t="e">
        <f t="shared" si="103"/>
        <v>#VALUE!</v>
      </c>
      <c r="AB255" s="142" t="s">
        <v>67</v>
      </c>
      <c r="AC255" s="143" t="e">
        <f t="shared" si="104"/>
        <v>#VALUE!</v>
      </c>
      <c r="AD255" s="176" t="s">
        <v>67</v>
      </c>
      <c r="AE255" s="177" t="e">
        <f t="shared" si="105"/>
        <v>#VALUE!</v>
      </c>
      <c r="AF255" s="154" t="s">
        <v>67</v>
      </c>
      <c r="AG255" s="155" t="e">
        <f t="shared" si="106"/>
        <v>#VALUE!</v>
      </c>
      <c r="AH255" s="158">
        <v>210</v>
      </c>
      <c r="AI255" s="131">
        <f t="shared" si="107"/>
        <v>0</v>
      </c>
      <c r="AJ255" s="182" t="s">
        <v>67</v>
      </c>
      <c r="AK255" s="183" t="e">
        <f t="shared" si="108"/>
        <v>#VALUE!</v>
      </c>
      <c r="AL255" s="76" t="s">
        <v>67</v>
      </c>
      <c r="AM255" s="52" t="e">
        <f t="shared" si="109"/>
        <v>#VALUE!</v>
      </c>
      <c r="AN255" s="170" t="s">
        <v>67</v>
      </c>
      <c r="AO255" s="171" t="e">
        <f t="shared" si="110"/>
        <v>#VALUE!</v>
      </c>
      <c r="AP255" s="148" t="s">
        <v>67</v>
      </c>
      <c r="AQ255" s="149" t="e">
        <f t="shared" si="111"/>
        <v>#VALUE!</v>
      </c>
      <c r="AR255" s="148" t="s">
        <v>67</v>
      </c>
      <c r="AS255" s="149" t="e">
        <f t="shared" si="112"/>
        <v>#VALUE!</v>
      </c>
      <c r="AT255" s="237"/>
      <c r="AU255" s="238"/>
    </row>
    <row r="256" spans="1:47" x14ac:dyDescent="0.25">
      <c r="A256" s="55" t="e">
        <f>IF(ORÇAMENTO!#REF!="","",(ORÇAMENTO!#REF!))</f>
        <v>#REF!</v>
      </c>
      <c r="B256" s="56" t="e">
        <f>IF(ORÇAMENTO!#REF!="","",(ORÇAMENTO!#REF!))</f>
        <v>#REF!</v>
      </c>
      <c r="C256" s="47"/>
      <c r="D256" s="47" t="e">
        <f>IF(ORÇAMENTO!#REF!="","",(ORÇAMENTO!#REF!))</f>
        <v>#REF!</v>
      </c>
      <c r="E256" s="51">
        <f t="shared" si="92"/>
        <v>70</v>
      </c>
      <c r="F256" s="51">
        <f t="shared" si="93"/>
        <v>0</v>
      </c>
      <c r="G256" s="75"/>
      <c r="H256" s="107">
        <v>85</v>
      </c>
      <c r="I256" s="119">
        <f t="shared" si="94"/>
        <v>0</v>
      </c>
      <c r="J256" s="124" t="s">
        <v>67</v>
      </c>
      <c r="K256" s="125" t="e">
        <f t="shared" si="95"/>
        <v>#VALUE!</v>
      </c>
      <c r="L256" s="130" t="s">
        <v>67</v>
      </c>
      <c r="M256" s="131" t="e">
        <f t="shared" si="96"/>
        <v>#VALUE!</v>
      </c>
      <c r="N256" s="136" t="s">
        <v>67</v>
      </c>
      <c r="O256" s="137" t="e">
        <f t="shared" si="97"/>
        <v>#VALUE!</v>
      </c>
      <c r="P256" s="76" t="s">
        <v>67</v>
      </c>
      <c r="Q256" s="52" t="e">
        <f t="shared" si="98"/>
        <v>#VALUE!</v>
      </c>
      <c r="R256" s="77" t="s">
        <v>67</v>
      </c>
      <c r="S256" s="53" t="e">
        <f t="shared" si="99"/>
        <v>#VALUE!</v>
      </c>
      <c r="T256" s="113" t="s">
        <v>67</v>
      </c>
      <c r="U256" s="114" t="e">
        <f t="shared" si="100"/>
        <v>#VALUE!</v>
      </c>
      <c r="V256" s="107" t="s">
        <v>67</v>
      </c>
      <c r="W256" s="108" t="e">
        <f t="shared" si="101"/>
        <v>#VALUE!</v>
      </c>
      <c r="X256" s="102">
        <v>70</v>
      </c>
      <c r="Y256" s="103">
        <f t="shared" si="102"/>
        <v>0</v>
      </c>
      <c r="Z256" s="163" t="s">
        <v>67</v>
      </c>
      <c r="AA256" s="164" t="e">
        <f t="shared" si="103"/>
        <v>#VALUE!</v>
      </c>
      <c r="AB256" s="142" t="s">
        <v>67</v>
      </c>
      <c r="AC256" s="143" t="e">
        <f t="shared" si="104"/>
        <v>#VALUE!</v>
      </c>
      <c r="AD256" s="176" t="s">
        <v>67</v>
      </c>
      <c r="AE256" s="177" t="e">
        <f t="shared" si="105"/>
        <v>#VALUE!</v>
      </c>
      <c r="AF256" s="154" t="s">
        <v>67</v>
      </c>
      <c r="AG256" s="155" t="e">
        <f t="shared" si="106"/>
        <v>#VALUE!</v>
      </c>
      <c r="AH256" s="158">
        <v>85</v>
      </c>
      <c r="AI256" s="131">
        <f t="shared" si="107"/>
        <v>0</v>
      </c>
      <c r="AJ256" s="182" t="s">
        <v>67</v>
      </c>
      <c r="AK256" s="183" t="e">
        <f t="shared" si="108"/>
        <v>#VALUE!</v>
      </c>
      <c r="AL256" s="76" t="s">
        <v>67</v>
      </c>
      <c r="AM256" s="52" t="e">
        <f t="shared" si="109"/>
        <v>#VALUE!</v>
      </c>
      <c r="AN256" s="170" t="s">
        <v>67</v>
      </c>
      <c r="AO256" s="171" t="e">
        <f t="shared" si="110"/>
        <v>#VALUE!</v>
      </c>
      <c r="AP256" s="148" t="s">
        <v>67</v>
      </c>
      <c r="AQ256" s="149" t="e">
        <f t="shared" si="111"/>
        <v>#VALUE!</v>
      </c>
      <c r="AR256" s="148" t="s">
        <v>67</v>
      </c>
      <c r="AS256" s="149" t="e">
        <f t="shared" si="112"/>
        <v>#VALUE!</v>
      </c>
      <c r="AT256" s="237"/>
      <c r="AU256" s="238"/>
    </row>
    <row r="257" spans="1:47" x14ac:dyDescent="0.25">
      <c r="A257" s="55" t="e">
        <f>IF(ORÇAMENTO!#REF!="","",(ORÇAMENTO!#REF!))</f>
        <v>#REF!</v>
      </c>
      <c r="B257" s="56" t="e">
        <f>IF(ORÇAMENTO!#REF!="","",(ORÇAMENTO!#REF!))</f>
        <v>#REF!</v>
      </c>
      <c r="C257" s="47"/>
      <c r="D257" s="47" t="e">
        <f>IF(ORÇAMENTO!#REF!="","",(ORÇAMENTO!#REF!))</f>
        <v>#REF!</v>
      </c>
      <c r="E257" s="51">
        <f t="shared" si="92"/>
        <v>70</v>
      </c>
      <c r="F257" s="51">
        <f t="shared" si="93"/>
        <v>0</v>
      </c>
      <c r="G257" s="75"/>
      <c r="H257" s="107">
        <v>85</v>
      </c>
      <c r="I257" s="119">
        <f t="shared" si="94"/>
        <v>0</v>
      </c>
      <c r="J257" s="124" t="s">
        <v>67</v>
      </c>
      <c r="K257" s="125" t="e">
        <f t="shared" si="95"/>
        <v>#VALUE!</v>
      </c>
      <c r="L257" s="130" t="s">
        <v>67</v>
      </c>
      <c r="M257" s="131" t="e">
        <f t="shared" si="96"/>
        <v>#VALUE!</v>
      </c>
      <c r="N257" s="136" t="s">
        <v>67</v>
      </c>
      <c r="O257" s="137" t="e">
        <f t="shared" si="97"/>
        <v>#VALUE!</v>
      </c>
      <c r="P257" s="76" t="s">
        <v>67</v>
      </c>
      <c r="Q257" s="52" t="e">
        <f t="shared" si="98"/>
        <v>#VALUE!</v>
      </c>
      <c r="R257" s="77" t="s">
        <v>67</v>
      </c>
      <c r="S257" s="53" t="e">
        <f t="shared" si="99"/>
        <v>#VALUE!</v>
      </c>
      <c r="T257" s="113" t="s">
        <v>67</v>
      </c>
      <c r="U257" s="114" t="e">
        <f t="shared" si="100"/>
        <v>#VALUE!</v>
      </c>
      <c r="V257" s="107" t="s">
        <v>67</v>
      </c>
      <c r="W257" s="108" t="e">
        <f t="shared" si="101"/>
        <v>#VALUE!</v>
      </c>
      <c r="X257" s="102">
        <v>70</v>
      </c>
      <c r="Y257" s="103">
        <f t="shared" si="102"/>
        <v>0</v>
      </c>
      <c r="Z257" s="163" t="s">
        <v>67</v>
      </c>
      <c r="AA257" s="164" t="e">
        <f t="shared" si="103"/>
        <v>#VALUE!</v>
      </c>
      <c r="AB257" s="142" t="s">
        <v>67</v>
      </c>
      <c r="AC257" s="143" t="e">
        <f t="shared" si="104"/>
        <v>#VALUE!</v>
      </c>
      <c r="AD257" s="176" t="s">
        <v>67</v>
      </c>
      <c r="AE257" s="177" t="e">
        <f t="shared" si="105"/>
        <v>#VALUE!</v>
      </c>
      <c r="AF257" s="154" t="s">
        <v>67</v>
      </c>
      <c r="AG257" s="155" t="e">
        <f t="shared" si="106"/>
        <v>#VALUE!</v>
      </c>
      <c r="AH257" s="158">
        <v>85</v>
      </c>
      <c r="AI257" s="131">
        <f t="shared" si="107"/>
        <v>0</v>
      </c>
      <c r="AJ257" s="182" t="s">
        <v>67</v>
      </c>
      <c r="AK257" s="183" t="e">
        <f t="shared" si="108"/>
        <v>#VALUE!</v>
      </c>
      <c r="AL257" s="76" t="s">
        <v>67</v>
      </c>
      <c r="AM257" s="52" t="e">
        <f t="shared" si="109"/>
        <v>#VALUE!</v>
      </c>
      <c r="AN257" s="170" t="s">
        <v>67</v>
      </c>
      <c r="AO257" s="171" t="e">
        <f t="shared" si="110"/>
        <v>#VALUE!</v>
      </c>
      <c r="AP257" s="148" t="s">
        <v>67</v>
      </c>
      <c r="AQ257" s="149" t="e">
        <f t="shared" si="111"/>
        <v>#VALUE!</v>
      </c>
      <c r="AR257" s="148" t="s">
        <v>67</v>
      </c>
      <c r="AS257" s="149" t="e">
        <f t="shared" si="112"/>
        <v>#VALUE!</v>
      </c>
      <c r="AT257" s="237"/>
      <c r="AU257" s="238"/>
    </row>
    <row r="258" spans="1:47" x14ac:dyDescent="0.25">
      <c r="A258" s="55" t="e">
        <f>IF(ORÇAMENTO!#REF!="","",(ORÇAMENTO!#REF!))</f>
        <v>#REF!</v>
      </c>
      <c r="B258" s="56" t="e">
        <f>IF(ORÇAMENTO!#REF!="","",(ORÇAMENTO!#REF!))</f>
        <v>#REF!</v>
      </c>
      <c r="C258" s="47"/>
      <c r="D258" s="47" t="e">
        <f>IF(ORÇAMENTO!#REF!="","",(ORÇAMENTO!#REF!))</f>
        <v>#REF!</v>
      </c>
      <c r="E258" s="51">
        <f t="shared" si="92"/>
        <v>70</v>
      </c>
      <c r="F258" s="51">
        <f t="shared" si="93"/>
        <v>0</v>
      </c>
      <c r="G258" s="75"/>
      <c r="H258" s="107">
        <v>85</v>
      </c>
      <c r="I258" s="119">
        <f t="shared" si="94"/>
        <v>0</v>
      </c>
      <c r="J258" s="124" t="s">
        <v>67</v>
      </c>
      <c r="K258" s="125" t="e">
        <f t="shared" si="95"/>
        <v>#VALUE!</v>
      </c>
      <c r="L258" s="130" t="s">
        <v>67</v>
      </c>
      <c r="M258" s="131" t="e">
        <f t="shared" si="96"/>
        <v>#VALUE!</v>
      </c>
      <c r="N258" s="136" t="s">
        <v>67</v>
      </c>
      <c r="O258" s="137" t="e">
        <f t="shared" si="97"/>
        <v>#VALUE!</v>
      </c>
      <c r="P258" s="76" t="s">
        <v>67</v>
      </c>
      <c r="Q258" s="52" t="e">
        <f t="shared" si="98"/>
        <v>#VALUE!</v>
      </c>
      <c r="R258" s="77" t="s">
        <v>67</v>
      </c>
      <c r="S258" s="53" t="e">
        <f t="shared" si="99"/>
        <v>#VALUE!</v>
      </c>
      <c r="T258" s="113" t="s">
        <v>67</v>
      </c>
      <c r="U258" s="114" t="e">
        <f t="shared" si="100"/>
        <v>#VALUE!</v>
      </c>
      <c r="V258" s="107" t="s">
        <v>67</v>
      </c>
      <c r="W258" s="108" t="e">
        <f t="shared" si="101"/>
        <v>#VALUE!</v>
      </c>
      <c r="X258" s="102">
        <v>70</v>
      </c>
      <c r="Y258" s="103">
        <f t="shared" si="102"/>
        <v>0</v>
      </c>
      <c r="Z258" s="163" t="s">
        <v>67</v>
      </c>
      <c r="AA258" s="164" t="e">
        <f t="shared" si="103"/>
        <v>#VALUE!</v>
      </c>
      <c r="AB258" s="142" t="s">
        <v>67</v>
      </c>
      <c r="AC258" s="143" t="e">
        <f t="shared" si="104"/>
        <v>#VALUE!</v>
      </c>
      <c r="AD258" s="176" t="s">
        <v>67</v>
      </c>
      <c r="AE258" s="177" t="e">
        <f t="shared" si="105"/>
        <v>#VALUE!</v>
      </c>
      <c r="AF258" s="154" t="s">
        <v>67</v>
      </c>
      <c r="AG258" s="155" t="e">
        <f t="shared" si="106"/>
        <v>#VALUE!</v>
      </c>
      <c r="AH258" s="158">
        <v>85</v>
      </c>
      <c r="AI258" s="131">
        <f t="shared" si="107"/>
        <v>0</v>
      </c>
      <c r="AJ258" s="182" t="s">
        <v>67</v>
      </c>
      <c r="AK258" s="183" t="e">
        <f t="shared" si="108"/>
        <v>#VALUE!</v>
      </c>
      <c r="AL258" s="76" t="s">
        <v>67</v>
      </c>
      <c r="AM258" s="52" t="e">
        <f t="shared" si="109"/>
        <v>#VALUE!</v>
      </c>
      <c r="AN258" s="170" t="s">
        <v>67</v>
      </c>
      <c r="AO258" s="171" t="e">
        <f t="shared" si="110"/>
        <v>#VALUE!</v>
      </c>
      <c r="AP258" s="148" t="s">
        <v>67</v>
      </c>
      <c r="AQ258" s="149" t="e">
        <f t="shared" si="111"/>
        <v>#VALUE!</v>
      </c>
      <c r="AR258" s="148" t="s">
        <v>67</v>
      </c>
      <c r="AS258" s="149" t="e">
        <f t="shared" si="112"/>
        <v>#VALUE!</v>
      </c>
      <c r="AT258" s="237"/>
      <c r="AU258" s="238"/>
    </row>
    <row r="259" spans="1:47" x14ac:dyDescent="0.25">
      <c r="A259" s="55" t="e">
        <f>IF(ORÇAMENTO!#REF!="","",(ORÇAMENTO!#REF!))</f>
        <v>#REF!</v>
      </c>
      <c r="B259" s="56" t="e">
        <f>IF(ORÇAMENTO!#REF!="","",(ORÇAMENTO!#REF!))</f>
        <v>#REF!</v>
      </c>
      <c r="C259" s="47"/>
      <c r="D259" s="47" t="e">
        <f>IF(ORÇAMENTO!#REF!="","",(ORÇAMENTO!#REF!))</f>
        <v>#REF!</v>
      </c>
      <c r="E259" s="51">
        <f t="shared" si="92"/>
        <v>74.849999999999994</v>
      </c>
      <c r="F259" s="51">
        <f t="shared" si="93"/>
        <v>0</v>
      </c>
      <c r="G259" s="75"/>
      <c r="H259" s="107">
        <v>75</v>
      </c>
      <c r="I259" s="119">
        <f t="shared" si="94"/>
        <v>0</v>
      </c>
      <c r="J259" s="124" t="s">
        <v>67</v>
      </c>
      <c r="K259" s="125" t="e">
        <f t="shared" si="95"/>
        <v>#VALUE!</v>
      </c>
      <c r="L259" s="130" t="s">
        <v>67</v>
      </c>
      <c r="M259" s="131" t="e">
        <f t="shared" si="96"/>
        <v>#VALUE!</v>
      </c>
      <c r="N259" s="136" t="s">
        <v>67</v>
      </c>
      <c r="O259" s="137" t="e">
        <f t="shared" si="97"/>
        <v>#VALUE!</v>
      </c>
      <c r="P259" s="76" t="s">
        <v>67</v>
      </c>
      <c r="Q259" s="52" t="e">
        <f t="shared" si="98"/>
        <v>#VALUE!</v>
      </c>
      <c r="R259" s="77" t="s">
        <v>67</v>
      </c>
      <c r="S259" s="53" t="e">
        <f t="shared" si="99"/>
        <v>#VALUE!</v>
      </c>
      <c r="T259" s="113">
        <v>74.849999999999994</v>
      </c>
      <c r="U259" s="114">
        <f t="shared" si="100"/>
        <v>0</v>
      </c>
      <c r="V259" s="107" t="s">
        <v>67</v>
      </c>
      <c r="W259" s="108" t="e">
        <f t="shared" si="101"/>
        <v>#VALUE!</v>
      </c>
      <c r="X259" s="102" t="s">
        <v>67</v>
      </c>
      <c r="Y259" s="103" t="e">
        <f t="shared" si="102"/>
        <v>#VALUE!</v>
      </c>
      <c r="Z259" s="163" t="s">
        <v>67</v>
      </c>
      <c r="AA259" s="164" t="e">
        <f t="shared" si="103"/>
        <v>#VALUE!</v>
      </c>
      <c r="AB259" s="142">
        <v>82.9</v>
      </c>
      <c r="AC259" s="143">
        <f t="shared" si="104"/>
        <v>0</v>
      </c>
      <c r="AD259" s="176" t="s">
        <v>67</v>
      </c>
      <c r="AE259" s="177" t="e">
        <f t="shared" si="105"/>
        <v>#VALUE!</v>
      </c>
      <c r="AF259" s="154" t="s">
        <v>67</v>
      </c>
      <c r="AG259" s="155" t="e">
        <f t="shared" si="106"/>
        <v>#VALUE!</v>
      </c>
      <c r="AH259" s="158">
        <v>75</v>
      </c>
      <c r="AI259" s="131">
        <f t="shared" si="107"/>
        <v>0</v>
      </c>
      <c r="AJ259" s="182" t="s">
        <v>67</v>
      </c>
      <c r="AK259" s="183" t="e">
        <f t="shared" si="108"/>
        <v>#VALUE!</v>
      </c>
      <c r="AL259" s="76" t="s">
        <v>67</v>
      </c>
      <c r="AM259" s="52" t="e">
        <f t="shared" si="109"/>
        <v>#VALUE!</v>
      </c>
      <c r="AN259" s="170" t="s">
        <v>67</v>
      </c>
      <c r="AO259" s="171" t="e">
        <f t="shared" si="110"/>
        <v>#VALUE!</v>
      </c>
      <c r="AP259" s="148" t="s">
        <v>67</v>
      </c>
      <c r="AQ259" s="149" t="e">
        <f t="shared" si="111"/>
        <v>#VALUE!</v>
      </c>
      <c r="AR259" s="148" t="s">
        <v>67</v>
      </c>
      <c r="AS259" s="149" t="e">
        <f t="shared" si="112"/>
        <v>#VALUE!</v>
      </c>
      <c r="AT259" s="237"/>
      <c r="AU259" s="238"/>
    </row>
    <row r="260" spans="1:47" x14ac:dyDescent="0.25">
      <c r="A260" s="55" t="e">
        <f>IF(ORÇAMENTO!#REF!="","",(ORÇAMENTO!#REF!))</f>
        <v>#REF!</v>
      </c>
      <c r="B260" s="56" t="e">
        <f>IF(ORÇAMENTO!#REF!="","",(ORÇAMENTO!#REF!))</f>
        <v>#REF!</v>
      </c>
      <c r="C260" s="47"/>
      <c r="D260" s="47" t="e">
        <f>IF(ORÇAMENTO!#REF!="","",(ORÇAMENTO!#REF!))</f>
        <v>#REF!</v>
      </c>
      <c r="E260" s="51">
        <f t="shared" ref="E260:E319" si="113">IF(H260="","",IF(R260="","",IF(T260="","",IF(V260="","",IF(X260="","",IF(Z260="","",IF(AB260="","",IF(AD260="","",IF(AF260="","",IF(AH260="","",IF(AJ260="","",IF(AL260="","",IF(AN260="","",IF(AP260="","",IF(AR260="","",MIN(H260,J260,L260,N260,P260,R260,T260,V260,X260,Z260,AB260,AD260,AF260,AH260,AJ260,AL260,AP260,AR260))))))))))))))))</f>
        <v>74.849999999999994</v>
      </c>
      <c r="F260" s="51">
        <f t="shared" ref="F260:F319" si="114">IF(E260="","",SUM(E260*C260))</f>
        <v>0</v>
      </c>
      <c r="G260" s="75"/>
      <c r="H260" s="107">
        <v>75</v>
      </c>
      <c r="I260" s="119">
        <f t="shared" ref="I260:I320" si="115">H260*$C260</f>
        <v>0</v>
      </c>
      <c r="J260" s="124" t="s">
        <v>67</v>
      </c>
      <c r="K260" s="125" t="e">
        <f t="shared" ref="K260:K320" si="116">J260*$C260</f>
        <v>#VALUE!</v>
      </c>
      <c r="L260" s="130" t="s">
        <v>67</v>
      </c>
      <c r="M260" s="131" t="e">
        <f t="shared" ref="M260:M320" si="117">L260*$C260</f>
        <v>#VALUE!</v>
      </c>
      <c r="N260" s="136" t="s">
        <v>67</v>
      </c>
      <c r="O260" s="137" t="e">
        <f t="shared" ref="O260:O320" si="118">N260*$C260</f>
        <v>#VALUE!</v>
      </c>
      <c r="P260" s="76" t="s">
        <v>67</v>
      </c>
      <c r="Q260" s="52" t="e">
        <f t="shared" ref="Q260:Q320" si="119">P260*$C260</f>
        <v>#VALUE!</v>
      </c>
      <c r="R260" s="77" t="s">
        <v>67</v>
      </c>
      <c r="S260" s="53" t="e">
        <f t="shared" ref="S260:S320" si="120">R260*$C260</f>
        <v>#VALUE!</v>
      </c>
      <c r="T260" s="113">
        <v>74.849999999999994</v>
      </c>
      <c r="U260" s="114">
        <f t="shared" ref="U260:U320" si="121">T260*$C260</f>
        <v>0</v>
      </c>
      <c r="V260" s="107">
        <v>89.99</v>
      </c>
      <c r="W260" s="108">
        <f t="shared" ref="W260:W320" si="122">V260*$C260</f>
        <v>0</v>
      </c>
      <c r="X260" s="102" t="s">
        <v>67</v>
      </c>
      <c r="Y260" s="103" t="e">
        <f t="shared" ref="Y260:Y320" si="123">X260*$C260</f>
        <v>#VALUE!</v>
      </c>
      <c r="Z260" s="163" t="s">
        <v>67</v>
      </c>
      <c r="AA260" s="164" t="e">
        <f t="shared" ref="AA260:AA320" si="124">Z260*$C260</f>
        <v>#VALUE!</v>
      </c>
      <c r="AB260" s="142">
        <v>82.9</v>
      </c>
      <c r="AC260" s="143">
        <f t="shared" ref="AC260:AC320" si="125">AB260*$C260</f>
        <v>0</v>
      </c>
      <c r="AD260" s="176" t="s">
        <v>67</v>
      </c>
      <c r="AE260" s="177" t="e">
        <f t="shared" ref="AE260:AE320" si="126">AD260*$C260</f>
        <v>#VALUE!</v>
      </c>
      <c r="AF260" s="154" t="s">
        <v>67</v>
      </c>
      <c r="AG260" s="155" t="e">
        <f t="shared" ref="AG260:AG320" si="127">AF260*$C260</f>
        <v>#VALUE!</v>
      </c>
      <c r="AH260" s="158">
        <v>75</v>
      </c>
      <c r="AI260" s="131">
        <f t="shared" ref="AI260:AI320" si="128">AH260*$C260</f>
        <v>0</v>
      </c>
      <c r="AJ260" s="182" t="s">
        <v>67</v>
      </c>
      <c r="AK260" s="183" t="e">
        <f t="shared" ref="AK260:AK320" si="129">AJ260*$C260</f>
        <v>#VALUE!</v>
      </c>
      <c r="AL260" s="76" t="s">
        <v>67</v>
      </c>
      <c r="AM260" s="52" t="e">
        <f t="shared" ref="AM260:AM320" si="130">AL260*$C260</f>
        <v>#VALUE!</v>
      </c>
      <c r="AN260" s="170" t="s">
        <v>67</v>
      </c>
      <c r="AO260" s="171" t="e">
        <f t="shared" ref="AO260:AO320" si="131">AN260*$C260</f>
        <v>#VALUE!</v>
      </c>
      <c r="AP260" s="148" t="s">
        <v>67</v>
      </c>
      <c r="AQ260" s="149" t="e">
        <f t="shared" ref="AQ260:AQ320" si="132">AP260*$C260</f>
        <v>#VALUE!</v>
      </c>
      <c r="AR260" s="148" t="s">
        <v>67</v>
      </c>
      <c r="AS260" s="149" t="e">
        <f t="shared" ref="AS260:AS320" si="133">AR260*$C260</f>
        <v>#VALUE!</v>
      </c>
      <c r="AT260" s="237"/>
      <c r="AU260" s="238"/>
    </row>
    <row r="261" spans="1:47" x14ac:dyDescent="0.25">
      <c r="A261" s="55" t="e">
        <f>IF(ORÇAMENTO!#REF!="","",(ORÇAMENTO!#REF!))</f>
        <v>#REF!</v>
      </c>
      <c r="B261" s="56" t="e">
        <f>IF(ORÇAMENTO!#REF!="","",(ORÇAMENTO!#REF!))</f>
        <v>#REF!</v>
      </c>
      <c r="C261" s="47"/>
      <c r="D261" s="47" t="e">
        <f>IF(ORÇAMENTO!#REF!="","",(ORÇAMENTO!#REF!))</f>
        <v>#REF!</v>
      </c>
      <c r="E261" s="51">
        <f t="shared" si="113"/>
        <v>348</v>
      </c>
      <c r="F261" s="51">
        <f t="shared" si="114"/>
        <v>0</v>
      </c>
      <c r="G261" s="75"/>
      <c r="H261" s="107">
        <v>399</v>
      </c>
      <c r="I261" s="119">
        <f t="shared" si="115"/>
        <v>0</v>
      </c>
      <c r="J261" s="124" t="s">
        <v>67</v>
      </c>
      <c r="K261" s="125" t="e">
        <f t="shared" si="116"/>
        <v>#VALUE!</v>
      </c>
      <c r="L261" s="130" t="s">
        <v>67</v>
      </c>
      <c r="M261" s="131" t="e">
        <f t="shared" si="117"/>
        <v>#VALUE!</v>
      </c>
      <c r="N261" s="136" t="s">
        <v>67</v>
      </c>
      <c r="O261" s="137" t="e">
        <f t="shared" si="118"/>
        <v>#VALUE!</v>
      </c>
      <c r="P261" s="76" t="s">
        <v>67</v>
      </c>
      <c r="Q261" s="52" t="e">
        <f t="shared" si="119"/>
        <v>#VALUE!</v>
      </c>
      <c r="R261" s="77" t="s">
        <v>67</v>
      </c>
      <c r="S261" s="53" t="e">
        <f t="shared" si="120"/>
        <v>#VALUE!</v>
      </c>
      <c r="T261" s="113" t="s">
        <v>67</v>
      </c>
      <c r="U261" s="114" t="e">
        <f t="shared" si="121"/>
        <v>#VALUE!</v>
      </c>
      <c r="V261" s="107" t="s">
        <v>67</v>
      </c>
      <c r="W261" s="108" t="e">
        <f t="shared" si="122"/>
        <v>#VALUE!</v>
      </c>
      <c r="X261" s="102" t="s">
        <v>67</v>
      </c>
      <c r="Y261" s="103" t="e">
        <f t="shared" si="123"/>
        <v>#VALUE!</v>
      </c>
      <c r="Z261" s="163">
        <v>348</v>
      </c>
      <c r="AA261" s="164">
        <f t="shared" si="124"/>
        <v>0</v>
      </c>
      <c r="AB261" s="142" t="s">
        <v>67</v>
      </c>
      <c r="AC261" s="143" t="e">
        <f t="shared" si="125"/>
        <v>#VALUE!</v>
      </c>
      <c r="AD261" s="176" t="s">
        <v>67</v>
      </c>
      <c r="AE261" s="177" t="e">
        <f t="shared" si="126"/>
        <v>#VALUE!</v>
      </c>
      <c r="AF261" s="154" t="s">
        <v>67</v>
      </c>
      <c r="AG261" s="155" t="e">
        <f t="shared" si="127"/>
        <v>#VALUE!</v>
      </c>
      <c r="AH261" s="158">
        <v>365</v>
      </c>
      <c r="AI261" s="131">
        <f t="shared" si="128"/>
        <v>0</v>
      </c>
      <c r="AJ261" s="182" t="s">
        <v>67</v>
      </c>
      <c r="AK261" s="183" t="e">
        <f t="shared" si="129"/>
        <v>#VALUE!</v>
      </c>
      <c r="AL261" s="76" t="s">
        <v>67</v>
      </c>
      <c r="AM261" s="52" t="e">
        <f t="shared" si="130"/>
        <v>#VALUE!</v>
      </c>
      <c r="AN261" s="170" t="s">
        <v>67</v>
      </c>
      <c r="AO261" s="171" t="e">
        <f t="shared" si="131"/>
        <v>#VALUE!</v>
      </c>
      <c r="AP261" s="148" t="s">
        <v>67</v>
      </c>
      <c r="AQ261" s="149" t="e">
        <f t="shared" si="132"/>
        <v>#VALUE!</v>
      </c>
      <c r="AR261" s="148" t="s">
        <v>67</v>
      </c>
      <c r="AS261" s="149" t="e">
        <f t="shared" si="133"/>
        <v>#VALUE!</v>
      </c>
      <c r="AT261" s="237"/>
      <c r="AU261" s="238"/>
    </row>
    <row r="262" spans="1:47" x14ac:dyDescent="0.25">
      <c r="A262" s="55" t="e">
        <f>IF(ORÇAMENTO!#REF!="","",(ORÇAMENTO!#REF!))</f>
        <v>#REF!</v>
      </c>
      <c r="B262" s="56" t="e">
        <f>IF(ORÇAMENTO!#REF!="","",(ORÇAMENTO!#REF!))</f>
        <v>#REF!</v>
      </c>
      <c r="C262" s="47"/>
      <c r="D262" s="47" t="e">
        <f>IF(ORÇAMENTO!#REF!="","",(ORÇAMENTO!#REF!))</f>
        <v>#REF!</v>
      </c>
      <c r="E262" s="51">
        <f t="shared" si="113"/>
        <v>33.479999999999997</v>
      </c>
      <c r="F262" s="51">
        <f t="shared" si="114"/>
        <v>0</v>
      </c>
      <c r="G262" s="75"/>
      <c r="H262" s="107">
        <v>49</v>
      </c>
      <c r="I262" s="119">
        <f t="shared" si="115"/>
        <v>0</v>
      </c>
      <c r="J262" s="124">
        <v>33.479999999999997</v>
      </c>
      <c r="K262" s="125">
        <f t="shared" si="116"/>
        <v>0</v>
      </c>
      <c r="L262" s="130" t="s">
        <v>67</v>
      </c>
      <c r="M262" s="131" t="e">
        <f t="shared" si="117"/>
        <v>#VALUE!</v>
      </c>
      <c r="N262" s="136" t="s">
        <v>67</v>
      </c>
      <c r="O262" s="137" t="e">
        <f t="shared" si="118"/>
        <v>#VALUE!</v>
      </c>
      <c r="P262" s="76" t="s">
        <v>67</v>
      </c>
      <c r="Q262" s="52" t="e">
        <f t="shared" si="119"/>
        <v>#VALUE!</v>
      </c>
      <c r="R262" s="77" t="s">
        <v>67</v>
      </c>
      <c r="S262" s="53" t="e">
        <f t="shared" si="120"/>
        <v>#VALUE!</v>
      </c>
      <c r="T262" s="113">
        <v>37.200000000000003</v>
      </c>
      <c r="U262" s="114">
        <f t="shared" si="121"/>
        <v>0</v>
      </c>
      <c r="V262" s="107" t="s">
        <v>67</v>
      </c>
      <c r="W262" s="108" t="e">
        <f t="shared" si="122"/>
        <v>#VALUE!</v>
      </c>
      <c r="X262" s="102" t="s">
        <v>67</v>
      </c>
      <c r="Y262" s="103" t="e">
        <f t="shared" si="123"/>
        <v>#VALUE!</v>
      </c>
      <c r="Z262" s="163" t="s">
        <v>67</v>
      </c>
      <c r="AA262" s="164" t="e">
        <f t="shared" si="124"/>
        <v>#VALUE!</v>
      </c>
      <c r="AB262" s="142">
        <v>49</v>
      </c>
      <c r="AC262" s="143">
        <f t="shared" si="125"/>
        <v>0</v>
      </c>
      <c r="AD262" s="176" t="s">
        <v>67</v>
      </c>
      <c r="AE262" s="177" t="e">
        <f t="shared" si="126"/>
        <v>#VALUE!</v>
      </c>
      <c r="AF262" s="154" t="s">
        <v>67</v>
      </c>
      <c r="AG262" s="155" t="e">
        <f t="shared" si="127"/>
        <v>#VALUE!</v>
      </c>
      <c r="AH262" s="158">
        <v>49</v>
      </c>
      <c r="AI262" s="131">
        <f t="shared" si="128"/>
        <v>0</v>
      </c>
      <c r="AJ262" s="182" t="s">
        <v>67</v>
      </c>
      <c r="AK262" s="183" t="e">
        <f t="shared" si="129"/>
        <v>#VALUE!</v>
      </c>
      <c r="AL262" s="76" t="s">
        <v>67</v>
      </c>
      <c r="AM262" s="52" t="e">
        <f t="shared" si="130"/>
        <v>#VALUE!</v>
      </c>
      <c r="AN262" s="170" t="s">
        <v>67</v>
      </c>
      <c r="AO262" s="171" t="e">
        <f t="shared" si="131"/>
        <v>#VALUE!</v>
      </c>
      <c r="AP262" s="148" t="s">
        <v>67</v>
      </c>
      <c r="AQ262" s="149" t="e">
        <f t="shared" si="132"/>
        <v>#VALUE!</v>
      </c>
      <c r="AR262" s="148" t="s">
        <v>67</v>
      </c>
      <c r="AS262" s="149" t="e">
        <f t="shared" si="133"/>
        <v>#VALUE!</v>
      </c>
      <c r="AT262" s="237"/>
      <c r="AU262" s="238"/>
    </row>
    <row r="263" spans="1:47" x14ac:dyDescent="0.25">
      <c r="A263" s="55" t="e">
        <f>IF(ORÇAMENTO!#REF!="","",(ORÇAMENTO!#REF!))</f>
        <v>#REF!</v>
      </c>
      <c r="B263" s="56" t="e">
        <f>IF(ORÇAMENTO!#REF!="","",(ORÇAMENTO!#REF!))</f>
        <v>#REF!</v>
      </c>
      <c r="C263" s="47"/>
      <c r="D263" s="47" t="e">
        <f>IF(ORÇAMENTO!#REF!="","",(ORÇAMENTO!#REF!))</f>
        <v>#REF!</v>
      </c>
      <c r="E263" s="51">
        <f t="shared" si="113"/>
        <v>22</v>
      </c>
      <c r="F263" s="51">
        <f t="shared" si="114"/>
        <v>0</v>
      </c>
      <c r="G263" s="75"/>
      <c r="H263" s="107">
        <v>25.9</v>
      </c>
      <c r="I263" s="119">
        <f t="shared" si="115"/>
        <v>0</v>
      </c>
      <c r="J263" s="124" t="s">
        <v>67</v>
      </c>
      <c r="K263" s="125" t="e">
        <f t="shared" si="116"/>
        <v>#VALUE!</v>
      </c>
      <c r="L263" s="130" t="s">
        <v>67</v>
      </c>
      <c r="M263" s="131" t="e">
        <f t="shared" si="117"/>
        <v>#VALUE!</v>
      </c>
      <c r="N263" s="136">
        <v>22</v>
      </c>
      <c r="O263" s="137">
        <f t="shared" si="118"/>
        <v>0</v>
      </c>
      <c r="P263" s="76" t="s">
        <v>67</v>
      </c>
      <c r="Q263" s="52" t="e">
        <f t="shared" si="119"/>
        <v>#VALUE!</v>
      </c>
      <c r="R263" s="77" t="s">
        <v>67</v>
      </c>
      <c r="S263" s="53" t="e">
        <f t="shared" si="120"/>
        <v>#VALUE!</v>
      </c>
      <c r="T263" s="113">
        <v>25.391999999999999</v>
      </c>
      <c r="U263" s="114">
        <f t="shared" si="121"/>
        <v>0</v>
      </c>
      <c r="V263" s="107">
        <v>32.5</v>
      </c>
      <c r="W263" s="108">
        <f t="shared" si="122"/>
        <v>0</v>
      </c>
      <c r="X263" s="102" t="s">
        <v>67</v>
      </c>
      <c r="Y263" s="103" t="e">
        <f t="shared" si="123"/>
        <v>#VALUE!</v>
      </c>
      <c r="Z263" s="163" t="s">
        <v>67</v>
      </c>
      <c r="AA263" s="164" t="e">
        <f t="shared" si="124"/>
        <v>#VALUE!</v>
      </c>
      <c r="AB263" s="142" t="s">
        <v>67</v>
      </c>
      <c r="AC263" s="143" t="e">
        <f t="shared" si="125"/>
        <v>#VALUE!</v>
      </c>
      <c r="AD263" s="176" t="s">
        <v>67</v>
      </c>
      <c r="AE263" s="177" t="e">
        <f t="shared" si="126"/>
        <v>#VALUE!</v>
      </c>
      <c r="AF263" s="154" t="s">
        <v>67</v>
      </c>
      <c r="AG263" s="155" t="e">
        <f t="shared" si="127"/>
        <v>#VALUE!</v>
      </c>
      <c r="AH263" s="158">
        <v>29.9</v>
      </c>
      <c r="AI263" s="131">
        <f t="shared" si="128"/>
        <v>0</v>
      </c>
      <c r="AJ263" s="182" t="s">
        <v>67</v>
      </c>
      <c r="AK263" s="183" t="e">
        <f t="shared" si="129"/>
        <v>#VALUE!</v>
      </c>
      <c r="AL263" s="76" t="s">
        <v>67</v>
      </c>
      <c r="AM263" s="52" t="e">
        <f t="shared" si="130"/>
        <v>#VALUE!</v>
      </c>
      <c r="AN263" s="170" t="s">
        <v>67</v>
      </c>
      <c r="AO263" s="171" t="e">
        <f t="shared" si="131"/>
        <v>#VALUE!</v>
      </c>
      <c r="AP263" s="148" t="s">
        <v>67</v>
      </c>
      <c r="AQ263" s="149" t="e">
        <f t="shared" si="132"/>
        <v>#VALUE!</v>
      </c>
      <c r="AR263" s="148" t="s">
        <v>67</v>
      </c>
      <c r="AS263" s="149" t="e">
        <f t="shared" si="133"/>
        <v>#VALUE!</v>
      </c>
      <c r="AT263" s="237"/>
      <c r="AU263" s="238"/>
    </row>
    <row r="264" spans="1:47" x14ac:dyDescent="0.25">
      <c r="A264" s="55" t="e">
        <f>IF(ORÇAMENTO!#REF!="","",(ORÇAMENTO!#REF!))</f>
        <v>#REF!</v>
      </c>
      <c r="B264" s="56" t="e">
        <f>IF(ORÇAMENTO!#REF!="","",(ORÇAMENTO!#REF!))</f>
        <v>#REF!</v>
      </c>
      <c r="C264" s="47"/>
      <c r="D264" s="47" t="e">
        <f>IF(ORÇAMENTO!#REF!="","",(ORÇAMENTO!#REF!))</f>
        <v>#REF!</v>
      </c>
      <c r="E264" s="51">
        <f t="shared" si="113"/>
        <v>22</v>
      </c>
      <c r="F264" s="51">
        <f t="shared" si="114"/>
        <v>0</v>
      </c>
      <c r="G264" s="75"/>
      <c r="H264" s="107">
        <v>25.9</v>
      </c>
      <c r="I264" s="119">
        <f t="shared" si="115"/>
        <v>0</v>
      </c>
      <c r="J264" s="124" t="s">
        <v>67</v>
      </c>
      <c r="K264" s="125" t="e">
        <f t="shared" si="116"/>
        <v>#VALUE!</v>
      </c>
      <c r="L264" s="130" t="s">
        <v>67</v>
      </c>
      <c r="M264" s="131" t="e">
        <f t="shared" si="117"/>
        <v>#VALUE!</v>
      </c>
      <c r="N264" s="136">
        <v>22</v>
      </c>
      <c r="O264" s="137">
        <f t="shared" si="118"/>
        <v>0</v>
      </c>
      <c r="P264" s="76" t="s">
        <v>67</v>
      </c>
      <c r="Q264" s="52" t="e">
        <f t="shared" si="119"/>
        <v>#VALUE!</v>
      </c>
      <c r="R264" s="77" t="s">
        <v>67</v>
      </c>
      <c r="S264" s="53" t="e">
        <f t="shared" si="120"/>
        <v>#VALUE!</v>
      </c>
      <c r="T264" s="113">
        <v>25.391999999999999</v>
      </c>
      <c r="U264" s="114">
        <f t="shared" si="121"/>
        <v>0</v>
      </c>
      <c r="V264" s="107">
        <v>32.5</v>
      </c>
      <c r="W264" s="108">
        <f t="shared" si="122"/>
        <v>0</v>
      </c>
      <c r="X264" s="102" t="s">
        <v>67</v>
      </c>
      <c r="Y264" s="103" t="e">
        <f t="shared" si="123"/>
        <v>#VALUE!</v>
      </c>
      <c r="Z264" s="163" t="s">
        <v>67</v>
      </c>
      <c r="AA264" s="164" t="e">
        <f t="shared" si="124"/>
        <v>#VALUE!</v>
      </c>
      <c r="AB264" s="142" t="s">
        <v>67</v>
      </c>
      <c r="AC264" s="143" t="e">
        <f t="shared" si="125"/>
        <v>#VALUE!</v>
      </c>
      <c r="AD264" s="176" t="s">
        <v>67</v>
      </c>
      <c r="AE264" s="177" t="e">
        <f t="shared" si="126"/>
        <v>#VALUE!</v>
      </c>
      <c r="AF264" s="154" t="s">
        <v>67</v>
      </c>
      <c r="AG264" s="155" t="e">
        <f t="shared" si="127"/>
        <v>#VALUE!</v>
      </c>
      <c r="AH264" s="158">
        <v>25.9</v>
      </c>
      <c r="AI264" s="131">
        <f t="shared" si="128"/>
        <v>0</v>
      </c>
      <c r="AJ264" s="182" t="s">
        <v>67</v>
      </c>
      <c r="AK264" s="183" t="e">
        <f t="shared" si="129"/>
        <v>#VALUE!</v>
      </c>
      <c r="AL264" s="76" t="s">
        <v>67</v>
      </c>
      <c r="AM264" s="52" t="e">
        <f t="shared" si="130"/>
        <v>#VALUE!</v>
      </c>
      <c r="AN264" s="170" t="s">
        <v>67</v>
      </c>
      <c r="AO264" s="171" t="e">
        <f t="shared" si="131"/>
        <v>#VALUE!</v>
      </c>
      <c r="AP264" s="148" t="s">
        <v>67</v>
      </c>
      <c r="AQ264" s="149" t="e">
        <f t="shared" si="132"/>
        <v>#VALUE!</v>
      </c>
      <c r="AR264" s="148" t="s">
        <v>67</v>
      </c>
      <c r="AS264" s="149" t="e">
        <f t="shared" si="133"/>
        <v>#VALUE!</v>
      </c>
      <c r="AT264" s="237"/>
      <c r="AU264" s="238"/>
    </row>
    <row r="265" spans="1:47" x14ac:dyDescent="0.25">
      <c r="A265" s="55" t="e">
        <f>IF(ORÇAMENTO!#REF!="","",(ORÇAMENTO!#REF!))</f>
        <v>#REF!</v>
      </c>
      <c r="B265" s="56" t="e">
        <f>IF(ORÇAMENTO!#REF!="","",(ORÇAMENTO!#REF!))</f>
        <v>#REF!</v>
      </c>
      <c r="C265" s="47"/>
      <c r="D265" s="47" t="e">
        <f>IF(ORÇAMENTO!#REF!="","",(ORÇAMENTO!#REF!))</f>
        <v>#REF!</v>
      </c>
      <c r="E265" s="51">
        <f t="shared" si="113"/>
        <v>22</v>
      </c>
      <c r="F265" s="51">
        <f t="shared" si="114"/>
        <v>0</v>
      </c>
      <c r="G265" s="75"/>
      <c r="H265" s="107">
        <v>25.9</v>
      </c>
      <c r="I265" s="119">
        <f t="shared" si="115"/>
        <v>0</v>
      </c>
      <c r="J265" s="124" t="s">
        <v>67</v>
      </c>
      <c r="K265" s="125" t="e">
        <f t="shared" si="116"/>
        <v>#VALUE!</v>
      </c>
      <c r="L265" s="130" t="s">
        <v>67</v>
      </c>
      <c r="M265" s="131" t="e">
        <f t="shared" si="117"/>
        <v>#VALUE!</v>
      </c>
      <c r="N265" s="136">
        <v>22</v>
      </c>
      <c r="O265" s="137">
        <f t="shared" si="118"/>
        <v>0</v>
      </c>
      <c r="P265" s="76" t="s">
        <v>67</v>
      </c>
      <c r="Q265" s="52" t="e">
        <f t="shared" si="119"/>
        <v>#VALUE!</v>
      </c>
      <c r="R265" s="77" t="s">
        <v>67</v>
      </c>
      <c r="S265" s="53" t="e">
        <f t="shared" si="120"/>
        <v>#VALUE!</v>
      </c>
      <c r="T265" s="113">
        <v>25.391999999999999</v>
      </c>
      <c r="U265" s="114">
        <f t="shared" si="121"/>
        <v>0</v>
      </c>
      <c r="V265" s="107" t="s">
        <v>67</v>
      </c>
      <c r="W265" s="108" t="e">
        <f t="shared" si="122"/>
        <v>#VALUE!</v>
      </c>
      <c r="X265" s="102" t="s">
        <v>67</v>
      </c>
      <c r="Y265" s="103" t="e">
        <f t="shared" si="123"/>
        <v>#VALUE!</v>
      </c>
      <c r="Z265" s="163" t="s">
        <v>67</v>
      </c>
      <c r="AA265" s="164" t="e">
        <f t="shared" si="124"/>
        <v>#VALUE!</v>
      </c>
      <c r="AB265" s="142" t="s">
        <v>67</v>
      </c>
      <c r="AC265" s="143" t="e">
        <f t="shared" si="125"/>
        <v>#VALUE!</v>
      </c>
      <c r="AD265" s="176" t="s">
        <v>67</v>
      </c>
      <c r="AE265" s="177" t="e">
        <f t="shared" si="126"/>
        <v>#VALUE!</v>
      </c>
      <c r="AF265" s="154" t="s">
        <v>67</v>
      </c>
      <c r="AG265" s="155" t="e">
        <f t="shared" si="127"/>
        <v>#VALUE!</v>
      </c>
      <c r="AH265" s="158">
        <v>25.9</v>
      </c>
      <c r="AI265" s="131">
        <f t="shared" si="128"/>
        <v>0</v>
      </c>
      <c r="AJ265" s="182" t="s">
        <v>67</v>
      </c>
      <c r="AK265" s="183" t="e">
        <f t="shared" si="129"/>
        <v>#VALUE!</v>
      </c>
      <c r="AL265" s="76" t="s">
        <v>67</v>
      </c>
      <c r="AM265" s="52" t="e">
        <f t="shared" si="130"/>
        <v>#VALUE!</v>
      </c>
      <c r="AN265" s="170" t="s">
        <v>67</v>
      </c>
      <c r="AO265" s="171" t="e">
        <f t="shared" si="131"/>
        <v>#VALUE!</v>
      </c>
      <c r="AP265" s="148" t="s">
        <v>67</v>
      </c>
      <c r="AQ265" s="149" t="e">
        <f t="shared" si="132"/>
        <v>#VALUE!</v>
      </c>
      <c r="AR265" s="148" t="s">
        <v>67</v>
      </c>
      <c r="AS265" s="149" t="e">
        <f t="shared" si="133"/>
        <v>#VALUE!</v>
      </c>
      <c r="AT265" s="237"/>
      <c r="AU265" s="238"/>
    </row>
    <row r="266" spans="1:47" x14ac:dyDescent="0.25">
      <c r="A266" s="55" t="e">
        <f>IF(ORÇAMENTO!#REF!="","",(ORÇAMENTO!#REF!))</f>
        <v>#REF!</v>
      </c>
      <c r="B266" s="56" t="e">
        <f>IF(ORÇAMENTO!#REF!="","",(ORÇAMENTO!#REF!))</f>
        <v>#REF!</v>
      </c>
      <c r="C266" s="47"/>
      <c r="D266" s="47" t="e">
        <f>IF(ORÇAMENTO!#REF!="","",(ORÇAMENTO!#REF!))</f>
        <v>#REF!</v>
      </c>
      <c r="E266" s="51">
        <f t="shared" si="113"/>
        <v>22</v>
      </c>
      <c r="F266" s="51">
        <f t="shared" si="114"/>
        <v>0</v>
      </c>
      <c r="G266" s="75"/>
      <c r="H266" s="107">
        <v>25.9</v>
      </c>
      <c r="I266" s="119">
        <f t="shared" si="115"/>
        <v>0</v>
      </c>
      <c r="J266" s="124" t="s">
        <v>67</v>
      </c>
      <c r="K266" s="125" t="e">
        <f t="shared" si="116"/>
        <v>#VALUE!</v>
      </c>
      <c r="L266" s="130" t="s">
        <v>67</v>
      </c>
      <c r="M266" s="131" t="e">
        <f t="shared" si="117"/>
        <v>#VALUE!</v>
      </c>
      <c r="N266" s="136">
        <v>22</v>
      </c>
      <c r="O266" s="137">
        <f t="shared" si="118"/>
        <v>0</v>
      </c>
      <c r="P266" s="76" t="s">
        <v>67</v>
      </c>
      <c r="Q266" s="52" t="e">
        <f t="shared" si="119"/>
        <v>#VALUE!</v>
      </c>
      <c r="R266" s="77" t="s">
        <v>67</v>
      </c>
      <c r="S266" s="53" t="e">
        <f t="shared" si="120"/>
        <v>#VALUE!</v>
      </c>
      <c r="T266" s="113">
        <v>25.391999999999999</v>
      </c>
      <c r="U266" s="114">
        <f t="shared" si="121"/>
        <v>0</v>
      </c>
      <c r="V266" s="107">
        <v>32.5</v>
      </c>
      <c r="W266" s="108">
        <f t="shared" si="122"/>
        <v>0</v>
      </c>
      <c r="X266" s="102" t="s">
        <v>67</v>
      </c>
      <c r="Y266" s="103" t="e">
        <f t="shared" si="123"/>
        <v>#VALUE!</v>
      </c>
      <c r="Z266" s="163" t="s">
        <v>67</v>
      </c>
      <c r="AA266" s="164" t="e">
        <f t="shared" si="124"/>
        <v>#VALUE!</v>
      </c>
      <c r="AB266" s="142" t="s">
        <v>67</v>
      </c>
      <c r="AC266" s="143" t="e">
        <f t="shared" si="125"/>
        <v>#VALUE!</v>
      </c>
      <c r="AD266" s="176" t="s">
        <v>67</v>
      </c>
      <c r="AE266" s="177" t="e">
        <f t="shared" si="126"/>
        <v>#VALUE!</v>
      </c>
      <c r="AF266" s="154" t="s">
        <v>67</v>
      </c>
      <c r="AG266" s="155" t="e">
        <f t="shared" si="127"/>
        <v>#VALUE!</v>
      </c>
      <c r="AH266" s="158">
        <v>25.9</v>
      </c>
      <c r="AI266" s="131">
        <f t="shared" si="128"/>
        <v>0</v>
      </c>
      <c r="AJ266" s="182" t="s">
        <v>67</v>
      </c>
      <c r="AK266" s="183" t="e">
        <f t="shared" si="129"/>
        <v>#VALUE!</v>
      </c>
      <c r="AL266" s="76" t="s">
        <v>67</v>
      </c>
      <c r="AM266" s="52" t="e">
        <f t="shared" si="130"/>
        <v>#VALUE!</v>
      </c>
      <c r="AN266" s="170" t="s">
        <v>67</v>
      </c>
      <c r="AO266" s="171" t="e">
        <f t="shared" si="131"/>
        <v>#VALUE!</v>
      </c>
      <c r="AP266" s="148" t="s">
        <v>67</v>
      </c>
      <c r="AQ266" s="149" t="e">
        <f t="shared" si="132"/>
        <v>#VALUE!</v>
      </c>
      <c r="AR266" s="148" t="s">
        <v>67</v>
      </c>
      <c r="AS266" s="149" t="e">
        <f t="shared" si="133"/>
        <v>#VALUE!</v>
      </c>
      <c r="AT266" s="237"/>
      <c r="AU266" s="238"/>
    </row>
    <row r="267" spans="1:47" x14ac:dyDescent="0.25">
      <c r="A267" s="55" t="e">
        <f>IF(ORÇAMENTO!#REF!="","",(ORÇAMENTO!#REF!))</f>
        <v>#REF!</v>
      </c>
      <c r="B267" s="56" t="e">
        <f>IF(ORÇAMENTO!#REF!="","",(ORÇAMENTO!#REF!))</f>
        <v>#REF!</v>
      </c>
      <c r="C267" s="47"/>
      <c r="D267" s="47" t="e">
        <f>IF(ORÇAMENTO!#REF!="","",(ORÇAMENTO!#REF!))</f>
        <v>#REF!</v>
      </c>
      <c r="E267" s="51">
        <f t="shared" si="113"/>
        <v>22</v>
      </c>
      <c r="F267" s="51">
        <f t="shared" si="114"/>
        <v>0</v>
      </c>
      <c r="G267" s="75"/>
      <c r="H267" s="107">
        <v>25.9</v>
      </c>
      <c r="I267" s="119">
        <f t="shared" si="115"/>
        <v>0</v>
      </c>
      <c r="J267" s="124" t="s">
        <v>67</v>
      </c>
      <c r="K267" s="125" t="e">
        <f t="shared" si="116"/>
        <v>#VALUE!</v>
      </c>
      <c r="L267" s="130" t="s">
        <v>67</v>
      </c>
      <c r="M267" s="131" t="e">
        <f t="shared" si="117"/>
        <v>#VALUE!</v>
      </c>
      <c r="N267" s="136">
        <v>22</v>
      </c>
      <c r="O267" s="137">
        <f t="shared" si="118"/>
        <v>0</v>
      </c>
      <c r="P267" s="76" t="s">
        <v>67</v>
      </c>
      <c r="Q267" s="52" t="e">
        <f t="shared" si="119"/>
        <v>#VALUE!</v>
      </c>
      <c r="R267" s="77" t="s">
        <v>67</v>
      </c>
      <c r="S267" s="53" t="e">
        <f t="shared" si="120"/>
        <v>#VALUE!</v>
      </c>
      <c r="T267" s="113">
        <v>25.391999999999999</v>
      </c>
      <c r="U267" s="114">
        <f t="shared" si="121"/>
        <v>0</v>
      </c>
      <c r="V267" s="107">
        <v>32.5</v>
      </c>
      <c r="W267" s="108">
        <f t="shared" si="122"/>
        <v>0</v>
      </c>
      <c r="X267" s="102" t="s">
        <v>67</v>
      </c>
      <c r="Y267" s="103" t="e">
        <f t="shared" si="123"/>
        <v>#VALUE!</v>
      </c>
      <c r="Z267" s="163" t="s">
        <v>67</v>
      </c>
      <c r="AA267" s="164" t="e">
        <f t="shared" si="124"/>
        <v>#VALUE!</v>
      </c>
      <c r="AB267" s="142" t="s">
        <v>67</v>
      </c>
      <c r="AC267" s="143" t="e">
        <f t="shared" si="125"/>
        <v>#VALUE!</v>
      </c>
      <c r="AD267" s="176" t="s">
        <v>67</v>
      </c>
      <c r="AE267" s="177" t="e">
        <f t="shared" si="126"/>
        <v>#VALUE!</v>
      </c>
      <c r="AF267" s="154" t="s">
        <v>67</v>
      </c>
      <c r="AG267" s="155" t="e">
        <f t="shared" si="127"/>
        <v>#VALUE!</v>
      </c>
      <c r="AH267" s="158">
        <v>25.9</v>
      </c>
      <c r="AI267" s="131">
        <f t="shared" si="128"/>
        <v>0</v>
      </c>
      <c r="AJ267" s="182" t="s">
        <v>67</v>
      </c>
      <c r="AK267" s="183" t="e">
        <f t="shared" si="129"/>
        <v>#VALUE!</v>
      </c>
      <c r="AL267" s="76" t="s">
        <v>67</v>
      </c>
      <c r="AM267" s="52" t="e">
        <f t="shared" si="130"/>
        <v>#VALUE!</v>
      </c>
      <c r="AN267" s="170" t="s">
        <v>67</v>
      </c>
      <c r="AO267" s="171" t="e">
        <f t="shared" si="131"/>
        <v>#VALUE!</v>
      </c>
      <c r="AP267" s="148" t="s">
        <v>67</v>
      </c>
      <c r="AQ267" s="149" t="e">
        <f t="shared" si="132"/>
        <v>#VALUE!</v>
      </c>
      <c r="AR267" s="148" t="s">
        <v>67</v>
      </c>
      <c r="AS267" s="149" t="e">
        <f t="shared" si="133"/>
        <v>#VALUE!</v>
      </c>
      <c r="AT267" s="237"/>
      <c r="AU267" s="238"/>
    </row>
    <row r="268" spans="1:47" x14ac:dyDescent="0.25">
      <c r="A268" s="55" t="e">
        <f>IF(ORÇAMENTO!#REF!="","",(ORÇAMENTO!#REF!))</f>
        <v>#REF!</v>
      </c>
      <c r="B268" s="56" t="e">
        <f>IF(ORÇAMENTO!#REF!="","",(ORÇAMENTO!#REF!))</f>
        <v>#REF!</v>
      </c>
      <c r="C268" s="47"/>
      <c r="D268" s="47" t="e">
        <f>IF(ORÇAMENTO!#REF!="","",(ORÇAMENTO!#REF!))</f>
        <v>#REF!</v>
      </c>
      <c r="E268" s="51">
        <f t="shared" si="113"/>
        <v>22</v>
      </c>
      <c r="F268" s="51">
        <f t="shared" si="114"/>
        <v>0</v>
      </c>
      <c r="G268" s="75"/>
      <c r="H268" s="107">
        <v>25.9</v>
      </c>
      <c r="I268" s="119">
        <f t="shared" si="115"/>
        <v>0</v>
      </c>
      <c r="J268" s="124" t="s">
        <v>67</v>
      </c>
      <c r="K268" s="125" t="e">
        <f t="shared" si="116"/>
        <v>#VALUE!</v>
      </c>
      <c r="L268" s="130" t="s">
        <v>67</v>
      </c>
      <c r="M268" s="131" t="e">
        <f t="shared" si="117"/>
        <v>#VALUE!</v>
      </c>
      <c r="N268" s="136">
        <v>22</v>
      </c>
      <c r="O268" s="137">
        <f t="shared" si="118"/>
        <v>0</v>
      </c>
      <c r="P268" s="76" t="s">
        <v>67</v>
      </c>
      <c r="Q268" s="52" t="e">
        <f t="shared" si="119"/>
        <v>#VALUE!</v>
      </c>
      <c r="R268" s="77" t="s">
        <v>67</v>
      </c>
      <c r="S268" s="53" t="e">
        <f t="shared" si="120"/>
        <v>#VALUE!</v>
      </c>
      <c r="T268" s="113">
        <v>25.391999999999999</v>
      </c>
      <c r="U268" s="114">
        <f t="shared" si="121"/>
        <v>0</v>
      </c>
      <c r="V268" s="107" t="s">
        <v>67</v>
      </c>
      <c r="W268" s="108" t="e">
        <f t="shared" si="122"/>
        <v>#VALUE!</v>
      </c>
      <c r="X268" s="102" t="s">
        <v>67</v>
      </c>
      <c r="Y268" s="103" t="e">
        <f t="shared" si="123"/>
        <v>#VALUE!</v>
      </c>
      <c r="Z268" s="163" t="s">
        <v>67</v>
      </c>
      <c r="AA268" s="164" t="e">
        <f t="shared" si="124"/>
        <v>#VALUE!</v>
      </c>
      <c r="AB268" s="142" t="s">
        <v>67</v>
      </c>
      <c r="AC268" s="143" t="e">
        <f t="shared" si="125"/>
        <v>#VALUE!</v>
      </c>
      <c r="AD268" s="176" t="s">
        <v>67</v>
      </c>
      <c r="AE268" s="177" t="e">
        <f t="shared" si="126"/>
        <v>#VALUE!</v>
      </c>
      <c r="AF268" s="154" t="s">
        <v>67</v>
      </c>
      <c r="AG268" s="155" t="e">
        <f t="shared" si="127"/>
        <v>#VALUE!</v>
      </c>
      <c r="AH268" s="158">
        <v>25.9</v>
      </c>
      <c r="AI268" s="131">
        <f t="shared" si="128"/>
        <v>0</v>
      </c>
      <c r="AJ268" s="182" t="s">
        <v>67</v>
      </c>
      <c r="AK268" s="183" t="e">
        <f t="shared" si="129"/>
        <v>#VALUE!</v>
      </c>
      <c r="AL268" s="76" t="s">
        <v>67</v>
      </c>
      <c r="AM268" s="52" t="e">
        <f t="shared" si="130"/>
        <v>#VALUE!</v>
      </c>
      <c r="AN268" s="170" t="s">
        <v>67</v>
      </c>
      <c r="AO268" s="171" t="e">
        <f t="shared" si="131"/>
        <v>#VALUE!</v>
      </c>
      <c r="AP268" s="148" t="s">
        <v>67</v>
      </c>
      <c r="AQ268" s="149" t="e">
        <f t="shared" si="132"/>
        <v>#VALUE!</v>
      </c>
      <c r="AR268" s="148" t="s">
        <v>67</v>
      </c>
      <c r="AS268" s="149" t="e">
        <f t="shared" si="133"/>
        <v>#VALUE!</v>
      </c>
      <c r="AT268" s="237"/>
      <c r="AU268" s="238"/>
    </row>
    <row r="269" spans="1:47" x14ac:dyDescent="0.25">
      <c r="A269" s="55" t="e">
        <f>IF(ORÇAMENTO!#REF!="","",(ORÇAMENTO!#REF!))</f>
        <v>#REF!</v>
      </c>
      <c r="B269" s="56" t="e">
        <f>IF(ORÇAMENTO!#REF!="","",(ORÇAMENTO!#REF!))</f>
        <v>#REF!</v>
      </c>
      <c r="C269" s="47"/>
      <c r="D269" s="47" t="e">
        <f>IF(ORÇAMENTO!#REF!="","",(ORÇAMENTO!#REF!))</f>
        <v>#REF!</v>
      </c>
      <c r="E269" s="51">
        <f t="shared" si="113"/>
        <v>22</v>
      </c>
      <c r="F269" s="51">
        <f t="shared" si="114"/>
        <v>0</v>
      </c>
      <c r="G269" s="75"/>
      <c r="H269" s="107">
        <v>25.9</v>
      </c>
      <c r="I269" s="119">
        <f t="shared" si="115"/>
        <v>0</v>
      </c>
      <c r="J269" s="124" t="s">
        <v>67</v>
      </c>
      <c r="K269" s="125" t="e">
        <f t="shared" si="116"/>
        <v>#VALUE!</v>
      </c>
      <c r="L269" s="130" t="s">
        <v>67</v>
      </c>
      <c r="M269" s="131" t="e">
        <f t="shared" si="117"/>
        <v>#VALUE!</v>
      </c>
      <c r="N269" s="136">
        <v>22</v>
      </c>
      <c r="O269" s="137">
        <f t="shared" si="118"/>
        <v>0</v>
      </c>
      <c r="P269" s="76" t="s">
        <v>67</v>
      </c>
      <c r="Q269" s="52" t="e">
        <f t="shared" si="119"/>
        <v>#VALUE!</v>
      </c>
      <c r="R269" s="77" t="s">
        <v>67</v>
      </c>
      <c r="S269" s="53" t="e">
        <f t="shared" si="120"/>
        <v>#VALUE!</v>
      </c>
      <c r="T269" s="113">
        <v>25.391999999999999</v>
      </c>
      <c r="U269" s="114">
        <f t="shared" si="121"/>
        <v>0</v>
      </c>
      <c r="V269" s="107" t="s">
        <v>67</v>
      </c>
      <c r="W269" s="108" t="e">
        <f t="shared" si="122"/>
        <v>#VALUE!</v>
      </c>
      <c r="X269" s="102" t="s">
        <v>67</v>
      </c>
      <c r="Y269" s="103" t="e">
        <f t="shared" si="123"/>
        <v>#VALUE!</v>
      </c>
      <c r="Z269" s="163" t="s">
        <v>67</v>
      </c>
      <c r="AA269" s="164" t="e">
        <f t="shared" si="124"/>
        <v>#VALUE!</v>
      </c>
      <c r="AB269" s="142" t="s">
        <v>67</v>
      </c>
      <c r="AC269" s="143" t="e">
        <f t="shared" si="125"/>
        <v>#VALUE!</v>
      </c>
      <c r="AD269" s="176" t="s">
        <v>67</v>
      </c>
      <c r="AE269" s="177" t="e">
        <f t="shared" si="126"/>
        <v>#VALUE!</v>
      </c>
      <c r="AF269" s="154" t="s">
        <v>67</v>
      </c>
      <c r="AG269" s="155" t="e">
        <f t="shared" si="127"/>
        <v>#VALUE!</v>
      </c>
      <c r="AH269" s="158">
        <v>25.9</v>
      </c>
      <c r="AI269" s="131">
        <f t="shared" si="128"/>
        <v>0</v>
      </c>
      <c r="AJ269" s="182" t="s">
        <v>67</v>
      </c>
      <c r="AK269" s="183" t="e">
        <f t="shared" si="129"/>
        <v>#VALUE!</v>
      </c>
      <c r="AL269" s="76" t="s">
        <v>67</v>
      </c>
      <c r="AM269" s="52" t="e">
        <f t="shared" si="130"/>
        <v>#VALUE!</v>
      </c>
      <c r="AN269" s="170" t="s">
        <v>67</v>
      </c>
      <c r="AO269" s="171" t="e">
        <f t="shared" si="131"/>
        <v>#VALUE!</v>
      </c>
      <c r="AP269" s="148" t="s">
        <v>67</v>
      </c>
      <c r="AQ269" s="149" t="e">
        <f t="shared" si="132"/>
        <v>#VALUE!</v>
      </c>
      <c r="AR269" s="148" t="s">
        <v>67</v>
      </c>
      <c r="AS269" s="149" t="e">
        <f t="shared" si="133"/>
        <v>#VALUE!</v>
      </c>
      <c r="AT269" s="237"/>
      <c r="AU269" s="238"/>
    </row>
    <row r="270" spans="1:47" x14ac:dyDescent="0.25">
      <c r="A270" s="55" t="e">
        <f>IF(ORÇAMENTO!#REF!="","",(ORÇAMENTO!#REF!))</f>
        <v>#REF!</v>
      </c>
      <c r="B270" s="56" t="e">
        <f>IF(ORÇAMENTO!#REF!="","",(ORÇAMENTO!#REF!))</f>
        <v>#REF!</v>
      </c>
      <c r="C270" s="47"/>
      <c r="D270" s="47" t="e">
        <f>IF(ORÇAMENTO!#REF!="","",(ORÇAMENTO!#REF!))</f>
        <v>#REF!</v>
      </c>
      <c r="E270" s="51">
        <f t="shared" si="113"/>
        <v>22</v>
      </c>
      <c r="F270" s="51">
        <f t="shared" si="114"/>
        <v>0</v>
      </c>
      <c r="G270" s="75"/>
      <c r="H270" s="107">
        <v>25.9</v>
      </c>
      <c r="I270" s="119">
        <f t="shared" si="115"/>
        <v>0</v>
      </c>
      <c r="J270" s="124" t="s">
        <v>67</v>
      </c>
      <c r="K270" s="125" t="e">
        <f t="shared" si="116"/>
        <v>#VALUE!</v>
      </c>
      <c r="L270" s="130" t="s">
        <v>67</v>
      </c>
      <c r="M270" s="131" t="e">
        <f t="shared" si="117"/>
        <v>#VALUE!</v>
      </c>
      <c r="N270" s="136">
        <v>22</v>
      </c>
      <c r="O270" s="137">
        <f t="shared" si="118"/>
        <v>0</v>
      </c>
      <c r="P270" s="76" t="s">
        <v>67</v>
      </c>
      <c r="Q270" s="52" t="e">
        <f t="shared" si="119"/>
        <v>#VALUE!</v>
      </c>
      <c r="R270" s="77" t="s">
        <v>67</v>
      </c>
      <c r="S270" s="53" t="e">
        <f t="shared" si="120"/>
        <v>#VALUE!</v>
      </c>
      <c r="T270" s="113">
        <v>25.391999999999999</v>
      </c>
      <c r="U270" s="114">
        <f t="shared" si="121"/>
        <v>0</v>
      </c>
      <c r="V270" s="107" t="s">
        <v>67</v>
      </c>
      <c r="W270" s="108" t="e">
        <f t="shared" si="122"/>
        <v>#VALUE!</v>
      </c>
      <c r="X270" s="102" t="s">
        <v>67</v>
      </c>
      <c r="Y270" s="103" t="e">
        <f t="shared" si="123"/>
        <v>#VALUE!</v>
      </c>
      <c r="Z270" s="163" t="s">
        <v>67</v>
      </c>
      <c r="AA270" s="164" t="e">
        <f t="shared" si="124"/>
        <v>#VALUE!</v>
      </c>
      <c r="AB270" s="142" t="s">
        <v>67</v>
      </c>
      <c r="AC270" s="143" t="e">
        <f t="shared" si="125"/>
        <v>#VALUE!</v>
      </c>
      <c r="AD270" s="176" t="s">
        <v>67</v>
      </c>
      <c r="AE270" s="177" t="e">
        <f t="shared" si="126"/>
        <v>#VALUE!</v>
      </c>
      <c r="AF270" s="154" t="s">
        <v>67</v>
      </c>
      <c r="AG270" s="155" t="e">
        <f t="shared" si="127"/>
        <v>#VALUE!</v>
      </c>
      <c r="AH270" s="158">
        <v>25.9</v>
      </c>
      <c r="AI270" s="131">
        <f t="shared" si="128"/>
        <v>0</v>
      </c>
      <c r="AJ270" s="182" t="s">
        <v>67</v>
      </c>
      <c r="AK270" s="183" t="e">
        <f t="shared" si="129"/>
        <v>#VALUE!</v>
      </c>
      <c r="AL270" s="76" t="s">
        <v>67</v>
      </c>
      <c r="AM270" s="52" t="e">
        <f t="shared" si="130"/>
        <v>#VALUE!</v>
      </c>
      <c r="AN270" s="170" t="s">
        <v>67</v>
      </c>
      <c r="AO270" s="171" t="e">
        <f t="shared" si="131"/>
        <v>#VALUE!</v>
      </c>
      <c r="AP270" s="148" t="s">
        <v>67</v>
      </c>
      <c r="AQ270" s="149" t="e">
        <f t="shared" si="132"/>
        <v>#VALUE!</v>
      </c>
      <c r="AR270" s="148" t="s">
        <v>67</v>
      </c>
      <c r="AS270" s="149" t="e">
        <f t="shared" si="133"/>
        <v>#VALUE!</v>
      </c>
      <c r="AT270" s="237"/>
      <c r="AU270" s="238"/>
    </row>
    <row r="271" spans="1:47" x14ac:dyDescent="0.25">
      <c r="A271" s="55" t="e">
        <f>IF(ORÇAMENTO!#REF!="","",(ORÇAMENTO!#REF!))</f>
        <v>#REF!</v>
      </c>
      <c r="B271" s="56" t="e">
        <f>IF(ORÇAMENTO!#REF!="","",(ORÇAMENTO!#REF!))</f>
        <v>#REF!</v>
      </c>
      <c r="C271" s="47"/>
      <c r="D271" s="47" t="e">
        <f>IF(ORÇAMENTO!#REF!="","",(ORÇAMENTO!#REF!))</f>
        <v>#REF!</v>
      </c>
      <c r="E271" s="51">
        <f t="shared" si="113"/>
        <v>22</v>
      </c>
      <c r="F271" s="51">
        <f t="shared" si="114"/>
        <v>0</v>
      </c>
      <c r="G271" s="75"/>
      <c r="H271" s="107">
        <v>25.9</v>
      </c>
      <c r="I271" s="119">
        <f t="shared" si="115"/>
        <v>0</v>
      </c>
      <c r="J271" s="124" t="s">
        <v>67</v>
      </c>
      <c r="K271" s="125" t="e">
        <f t="shared" si="116"/>
        <v>#VALUE!</v>
      </c>
      <c r="L271" s="130" t="s">
        <v>67</v>
      </c>
      <c r="M271" s="131" t="e">
        <f t="shared" si="117"/>
        <v>#VALUE!</v>
      </c>
      <c r="N271" s="136">
        <v>22</v>
      </c>
      <c r="O271" s="137">
        <f t="shared" si="118"/>
        <v>0</v>
      </c>
      <c r="P271" s="76" t="s">
        <v>67</v>
      </c>
      <c r="Q271" s="52" t="e">
        <f t="shared" si="119"/>
        <v>#VALUE!</v>
      </c>
      <c r="R271" s="77" t="s">
        <v>67</v>
      </c>
      <c r="S271" s="53" t="e">
        <f t="shared" si="120"/>
        <v>#VALUE!</v>
      </c>
      <c r="T271" s="113">
        <v>25.391999999999999</v>
      </c>
      <c r="U271" s="114">
        <f t="shared" si="121"/>
        <v>0</v>
      </c>
      <c r="V271" s="107">
        <v>32.5</v>
      </c>
      <c r="W271" s="108">
        <f t="shared" si="122"/>
        <v>0</v>
      </c>
      <c r="X271" s="102" t="s">
        <v>67</v>
      </c>
      <c r="Y271" s="103" t="e">
        <f t="shared" si="123"/>
        <v>#VALUE!</v>
      </c>
      <c r="Z271" s="163" t="s">
        <v>67</v>
      </c>
      <c r="AA271" s="164" t="e">
        <f t="shared" si="124"/>
        <v>#VALUE!</v>
      </c>
      <c r="AB271" s="142" t="s">
        <v>67</v>
      </c>
      <c r="AC271" s="143" t="e">
        <f t="shared" si="125"/>
        <v>#VALUE!</v>
      </c>
      <c r="AD271" s="176" t="s">
        <v>67</v>
      </c>
      <c r="AE271" s="177" t="e">
        <f t="shared" si="126"/>
        <v>#VALUE!</v>
      </c>
      <c r="AF271" s="154" t="s">
        <v>67</v>
      </c>
      <c r="AG271" s="155" t="e">
        <f t="shared" si="127"/>
        <v>#VALUE!</v>
      </c>
      <c r="AH271" s="158">
        <v>25.9</v>
      </c>
      <c r="AI271" s="131">
        <f t="shared" si="128"/>
        <v>0</v>
      </c>
      <c r="AJ271" s="182" t="s">
        <v>67</v>
      </c>
      <c r="AK271" s="183" t="e">
        <f t="shared" si="129"/>
        <v>#VALUE!</v>
      </c>
      <c r="AL271" s="76" t="s">
        <v>67</v>
      </c>
      <c r="AM271" s="52" t="e">
        <f t="shared" si="130"/>
        <v>#VALUE!</v>
      </c>
      <c r="AN271" s="170" t="s">
        <v>67</v>
      </c>
      <c r="AO271" s="171" t="e">
        <f t="shared" si="131"/>
        <v>#VALUE!</v>
      </c>
      <c r="AP271" s="148" t="s">
        <v>67</v>
      </c>
      <c r="AQ271" s="149" t="e">
        <f t="shared" si="132"/>
        <v>#VALUE!</v>
      </c>
      <c r="AR271" s="148" t="s">
        <v>67</v>
      </c>
      <c r="AS271" s="149" t="e">
        <f t="shared" si="133"/>
        <v>#VALUE!</v>
      </c>
      <c r="AT271" s="237"/>
      <c r="AU271" s="238"/>
    </row>
    <row r="272" spans="1:47" x14ac:dyDescent="0.25">
      <c r="A272" s="55" t="e">
        <f>IF(ORÇAMENTO!#REF!="","",(ORÇAMENTO!#REF!))</f>
        <v>#REF!</v>
      </c>
      <c r="B272" s="56" t="e">
        <f>IF(ORÇAMENTO!#REF!="","",(ORÇAMENTO!#REF!))</f>
        <v>#REF!</v>
      </c>
      <c r="C272" s="47"/>
      <c r="D272" s="47" t="e">
        <f>IF(ORÇAMENTO!#REF!="","",(ORÇAMENTO!#REF!))</f>
        <v>#REF!</v>
      </c>
      <c r="E272" s="51">
        <f t="shared" si="113"/>
        <v>22</v>
      </c>
      <c r="F272" s="51">
        <f t="shared" si="114"/>
        <v>0</v>
      </c>
      <c r="G272" s="75"/>
      <c r="H272" s="107">
        <v>25.9</v>
      </c>
      <c r="I272" s="119">
        <f t="shared" si="115"/>
        <v>0</v>
      </c>
      <c r="J272" s="124" t="s">
        <v>67</v>
      </c>
      <c r="K272" s="125" t="e">
        <f t="shared" si="116"/>
        <v>#VALUE!</v>
      </c>
      <c r="L272" s="130" t="s">
        <v>67</v>
      </c>
      <c r="M272" s="131" t="e">
        <f t="shared" si="117"/>
        <v>#VALUE!</v>
      </c>
      <c r="N272" s="136">
        <v>22</v>
      </c>
      <c r="O272" s="137">
        <f t="shared" si="118"/>
        <v>0</v>
      </c>
      <c r="P272" s="76" t="s">
        <v>67</v>
      </c>
      <c r="Q272" s="52" t="e">
        <f t="shared" si="119"/>
        <v>#VALUE!</v>
      </c>
      <c r="R272" s="77" t="s">
        <v>67</v>
      </c>
      <c r="S272" s="53" t="e">
        <f t="shared" si="120"/>
        <v>#VALUE!</v>
      </c>
      <c r="T272" s="113">
        <v>25.391999999999999</v>
      </c>
      <c r="U272" s="114">
        <f t="shared" si="121"/>
        <v>0</v>
      </c>
      <c r="V272" s="107">
        <v>32.5</v>
      </c>
      <c r="W272" s="108">
        <f t="shared" si="122"/>
        <v>0</v>
      </c>
      <c r="X272" s="102" t="s">
        <v>67</v>
      </c>
      <c r="Y272" s="103" t="e">
        <f t="shared" si="123"/>
        <v>#VALUE!</v>
      </c>
      <c r="Z272" s="163" t="s">
        <v>67</v>
      </c>
      <c r="AA272" s="164" t="e">
        <f t="shared" si="124"/>
        <v>#VALUE!</v>
      </c>
      <c r="AB272" s="142" t="s">
        <v>67</v>
      </c>
      <c r="AC272" s="143" t="e">
        <f t="shared" si="125"/>
        <v>#VALUE!</v>
      </c>
      <c r="AD272" s="176" t="s">
        <v>67</v>
      </c>
      <c r="AE272" s="177" t="e">
        <f t="shared" si="126"/>
        <v>#VALUE!</v>
      </c>
      <c r="AF272" s="154" t="s">
        <v>67</v>
      </c>
      <c r="AG272" s="155" t="e">
        <f t="shared" si="127"/>
        <v>#VALUE!</v>
      </c>
      <c r="AH272" s="158" t="s">
        <v>67</v>
      </c>
      <c r="AI272" s="131" t="e">
        <f t="shared" si="128"/>
        <v>#VALUE!</v>
      </c>
      <c r="AJ272" s="182" t="s">
        <v>67</v>
      </c>
      <c r="AK272" s="183" t="e">
        <f t="shared" si="129"/>
        <v>#VALUE!</v>
      </c>
      <c r="AL272" s="76" t="s">
        <v>67</v>
      </c>
      <c r="AM272" s="52" t="e">
        <f t="shared" si="130"/>
        <v>#VALUE!</v>
      </c>
      <c r="AN272" s="170" t="s">
        <v>67</v>
      </c>
      <c r="AO272" s="171" t="e">
        <f t="shared" si="131"/>
        <v>#VALUE!</v>
      </c>
      <c r="AP272" s="148" t="s">
        <v>67</v>
      </c>
      <c r="AQ272" s="149" t="e">
        <f t="shared" si="132"/>
        <v>#VALUE!</v>
      </c>
      <c r="AR272" s="148" t="s">
        <v>67</v>
      </c>
      <c r="AS272" s="149" t="e">
        <f t="shared" si="133"/>
        <v>#VALUE!</v>
      </c>
      <c r="AT272" s="237"/>
      <c r="AU272" s="238"/>
    </row>
    <row r="273" spans="1:47" x14ac:dyDescent="0.25">
      <c r="A273" s="55" t="e">
        <f>IF(ORÇAMENTO!#REF!="","",(ORÇAMENTO!#REF!))</f>
        <v>#REF!</v>
      </c>
      <c r="B273" s="56" t="e">
        <f>IF(ORÇAMENTO!#REF!="","",(ORÇAMENTO!#REF!))</f>
        <v>#REF!</v>
      </c>
      <c r="C273" s="47"/>
      <c r="D273" s="47" t="e">
        <f>IF(ORÇAMENTO!#REF!="","",(ORÇAMENTO!#REF!))</f>
        <v>#REF!</v>
      </c>
      <c r="E273" s="51">
        <f t="shared" si="113"/>
        <v>22</v>
      </c>
      <c r="F273" s="51">
        <f t="shared" si="114"/>
        <v>0</v>
      </c>
      <c r="G273" s="75"/>
      <c r="H273" s="107">
        <v>25.9</v>
      </c>
      <c r="I273" s="119">
        <f t="shared" si="115"/>
        <v>0</v>
      </c>
      <c r="J273" s="124">
        <v>24.23</v>
      </c>
      <c r="K273" s="125">
        <f t="shared" si="116"/>
        <v>0</v>
      </c>
      <c r="L273" s="130" t="s">
        <v>67</v>
      </c>
      <c r="M273" s="131" t="e">
        <f t="shared" si="117"/>
        <v>#VALUE!</v>
      </c>
      <c r="N273" s="136">
        <v>22</v>
      </c>
      <c r="O273" s="137">
        <f t="shared" si="118"/>
        <v>0</v>
      </c>
      <c r="P273" s="76" t="s">
        <v>67</v>
      </c>
      <c r="Q273" s="52" t="e">
        <f t="shared" si="119"/>
        <v>#VALUE!</v>
      </c>
      <c r="R273" s="77" t="s">
        <v>67</v>
      </c>
      <c r="S273" s="53" t="e">
        <f t="shared" si="120"/>
        <v>#VALUE!</v>
      </c>
      <c r="T273" s="113">
        <v>25.391999999999999</v>
      </c>
      <c r="U273" s="114">
        <f t="shared" si="121"/>
        <v>0</v>
      </c>
      <c r="V273" s="107">
        <v>32.5</v>
      </c>
      <c r="W273" s="108">
        <f t="shared" si="122"/>
        <v>0</v>
      </c>
      <c r="X273" s="102" t="s">
        <v>67</v>
      </c>
      <c r="Y273" s="103" t="e">
        <f t="shared" si="123"/>
        <v>#VALUE!</v>
      </c>
      <c r="Z273" s="163" t="s">
        <v>67</v>
      </c>
      <c r="AA273" s="164" t="e">
        <f t="shared" si="124"/>
        <v>#VALUE!</v>
      </c>
      <c r="AB273" s="142" t="s">
        <v>67</v>
      </c>
      <c r="AC273" s="143" t="e">
        <f t="shared" si="125"/>
        <v>#VALUE!</v>
      </c>
      <c r="AD273" s="176" t="s">
        <v>67</v>
      </c>
      <c r="AE273" s="177" t="e">
        <f t="shared" si="126"/>
        <v>#VALUE!</v>
      </c>
      <c r="AF273" s="154" t="s">
        <v>67</v>
      </c>
      <c r="AG273" s="155" t="e">
        <f t="shared" si="127"/>
        <v>#VALUE!</v>
      </c>
      <c r="AH273" s="158">
        <v>25.9</v>
      </c>
      <c r="AI273" s="131">
        <f t="shared" si="128"/>
        <v>0</v>
      </c>
      <c r="AJ273" s="182" t="s">
        <v>67</v>
      </c>
      <c r="AK273" s="183" t="e">
        <f t="shared" si="129"/>
        <v>#VALUE!</v>
      </c>
      <c r="AL273" s="76" t="s">
        <v>67</v>
      </c>
      <c r="AM273" s="52" t="e">
        <f t="shared" si="130"/>
        <v>#VALUE!</v>
      </c>
      <c r="AN273" s="170" t="s">
        <v>67</v>
      </c>
      <c r="AO273" s="171" t="e">
        <f t="shared" si="131"/>
        <v>#VALUE!</v>
      </c>
      <c r="AP273" s="148" t="s">
        <v>67</v>
      </c>
      <c r="AQ273" s="149" t="e">
        <f t="shared" si="132"/>
        <v>#VALUE!</v>
      </c>
      <c r="AR273" s="148" t="s">
        <v>67</v>
      </c>
      <c r="AS273" s="149" t="e">
        <f t="shared" si="133"/>
        <v>#VALUE!</v>
      </c>
      <c r="AT273" s="237"/>
      <c r="AU273" s="238"/>
    </row>
    <row r="274" spans="1:47" x14ac:dyDescent="0.25">
      <c r="A274" s="55" t="e">
        <f>IF(ORÇAMENTO!#REF!="","",(ORÇAMENTO!#REF!))</f>
        <v>#REF!</v>
      </c>
      <c r="B274" s="56" t="e">
        <f>IF(ORÇAMENTO!#REF!="","",(ORÇAMENTO!#REF!))</f>
        <v>#REF!</v>
      </c>
      <c r="C274" s="47"/>
      <c r="D274" s="47" t="e">
        <f>IF(ORÇAMENTO!#REF!="","",(ORÇAMENTO!#REF!))</f>
        <v>#REF!</v>
      </c>
      <c r="E274" s="51">
        <f t="shared" si="113"/>
        <v>22</v>
      </c>
      <c r="F274" s="51">
        <f t="shared" si="114"/>
        <v>0</v>
      </c>
      <c r="G274" s="75"/>
      <c r="H274" s="107">
        <v>25.9</v>
      </c>
      <c r="I274" s="119">
        <f t="shared" si="115"/>
        <v>0</v>
      </c>
      <c r="J274" s="124">
        <v>24.23</v>
      </c>
      <c r="K274" s="125">
        <f t="shared" si="116"/>
        <v>0</v>
      </c>
      <c r="L274" s="130" t="s">
        <v>67</v>
      </c>
      <c r="M274" s="131" t="e">
        <f t="shared" si="117"/>
        <v>#VALUE!</v>
      </c>
      <c r="N274" s="136">
        <v>22</v>
      </c>
      <c r="O274" s="137">
        <f t="shared" si="118"/>
        <v>0</v>
      </c>
      <c r="P274" s="76" t="s">
        <v>67</v>
      </c>
      <c r="Q274" s="52" t="e">
        <f t="shared" si="119"/>
        <v>#VALUE!</v>
      </c>
      <c r="R274" s="77" t="s">
        <v>67</v>
      </c>
      <c r="S274" s="53" t="e">
        <f t="shared" si="120"/>
        <v>#VALUE!</v>
      </c>
      <c r="T274" s="113">
        <v>25.391999999999999</v>
      </c>
      <c r="U274" s="114">
        <f t="shared" si="121"/>
        <v>0</v>
      </c>
      <c r="V274" s="107">
        <v>32.5</v>
      </c>
      <c r="W274" s="108">
        <f t="shared" si="122"/>
        <v>0</v>
      </c>
      <c r="X274" s="102" t="s">
        <v>67</v>
      </c>
      <c r="Y274" s="103" t="e">
        <f t="shared" si="123"/>
        <v>#VALUE!</v>
      </c>
      <c r="Z274" s="163" t="s">
        <v>67</v>
      </c>
      <c r="AA274" s="164" t="e">
        <f t="shared" si="124"/>
        <v>#VALUE!</v>
      </c>
      <c r="AB274" s="142" t="s">
        <v>67</v>
      </c>
      <c r="AC274" s="143" t="e">
        <f t="shared" si="125"/>
        <v>#VALUE!</v>
      </c>
      <c r="AD274" s="176" t="s">
        <v>67</v>
      </c>
      <c r="AE274" s="177" t="e">
        <f t="shared" si="126"/>
        <v>#VALUE!</v>
      </c>
      <c r="AF274" s="154" t="s">
        <v>67</v>
      </c>
      <c r="AG274" s="155" t="e">
        <f t="shared" si="127"/>
        <v>#VALUE!</v>
      </c>
      <c r="AH274" s="158">
        <v>25.9</v>
      </c>
      <c r="AI274" s="131">
        <f t="shared" si="128"/>
        <v>0</v>
      </c>
      <c r="AJ274" s="182" t="s">
        <v>67</v>
      </c>
      <c r="AK274" s="183" t="e">
        <f t="shared" si="129"/>
        <v>#VALUE!</v>
      </c>
      <c r="AL274" s="76" t="s">
        <v>67</v>
      </c>
      <c r="AM274" s="52" t="e">
        <f t="shared" si="130"/>
        <v>#VALUE!</v>
      </c>
      <c r="AN274" s="170" t="s">
        <v>67</v>
      </c>
      <c r="AO274" s="171" t="e">
        <f t="shared" si="131"/>
        <v>#VALUE!</v>
      </c>
      <c r="AP274" s="148" t="s">
        <v>67</v>
      </c>
      <c r="AQ274" s="149" t="e">
        <f t="shared" si="132"/>
        <v>#VALUE!</v>
      </c>
      <c r="AR274" s="148" t="s">
        <v>67</v>
      </c>
      <c r="AS274" s="149" t="e">
        <f t="shared" si="133"/>
        <v>#VALUE!</v>
      </c>
      <c r="AT274" s="237"/>
      <c r="AU274" s="238"/>
    </row>
    <row r="275" spans="1:47" x14ac:dyDescent="0.25">
      <c r="A275" s="55" t="e">
        <f>IF(ORÇAMENTO!#REF!="","",(ORÇAMENTO!#REF!))</f>
        <v>#REF!</v>
      </c>
      <c r="B275" s="56" t="e">
        <f>IF(ORÇAMENTO!#REF!="","",(ORÇAMENTO!#REF!))</f>
        <v>#REF!</v>
      </c>
      <c r="C275" s="47"/>
      <c r="D275" s="47" t="e">
        <f>IF(ORÇAMENTO!#REF!="","",(ORÇAMENTO!#REF!))</f>
        <v>#REF!</v>
      </c>
      <c r="E275" s="51">
        <f t="shared" si="113"/>
        <v>22</v>
      </c>
      <c r="F275" s="51">
        <f t="shared" si="114"/>
        <v>0</v>
      </c>
      <c r="G275" s="75"/>
      <c r="H275" s="107">
        <v>25.9</v>
      </c>
      <c r="I275" s="119">
        <f t="shared" si="115"/>
        <v>0</v>
      </c>
      <c r="J275" s="124" t="s">
        <v>67</v>
      </c>
      <c r="K275" s="125" t="e">
        <f t="shared" si="116"/>
        <v>#VALUE!</v>
      </c>
      <c r="L275" s="130" t="s">
        <v>67</v>
      </c>
      <c r="M275" s="131" t="e">
        <f t="shared" si="117"/>
        <v>#VALUE!</v>
      </c>
      <c r="N275" s="136">
        <v>22</v>
      </c>
      <c r="O275" s="137">
        <f t="shared" si="118"/>
        <v>0</v>
      </c>
      <c r="P275" s="76" t="s">
        <v>67</v>
      </c>
      <c r="Q275" s="52" t="e">
        <f t="shared" si="119"/>
        <v>#VALUE!</v>
      </c>
      <c r="R275" s="77" t="s">
        <v>67</v>
      </c>
      <c r="S275" s="53" t="e">
        <f t="shared" si="120"/>
        <v>#VALUE!</v>
      </c>
      <c r="T275" s="113">
        <v>25.391999999999999</v>
      </c>
      <c r="U275" s="114">
        <f t="shared" si="121"/>
        <v>0</v>
      </c>
      <c r="V275" s="107">
        <v>32.5</v>
      </c>
      <c r="W275" s="108">
        <f t="shared" si="122"/>
        <v>0</v>
      </c>
      <c r="X275" s="102" t="s">
        <v>67</v>
      </c>
      <c r="Y275" s="103" t="e">
        <f t="shared" si="123"/>
        <v>#VALUE!</v>
      </c>
      <c r="Z275" s="163" t="s">
        <v>67</v>
      </c>
      <c r="AA275" s="164" t="e">
        <f t="shared" si="124"/>
        <v>#VALUE!</v>
      </c>
      <c r="AB275" s="142" t="s">
        <v>67</v>
      </c>
      <c r="AC275" s="143" t="e">
        <f t="shared" si="125"/>
        <v>#VALUE!</v>
      </c>
      <c r="AD275" s="176" t="s">
        <v>67</v>
      </c>
      <c r="AE275" s="177" t="e">
        <f t="shared" si="126"/>
        <v>#VALUE!</v>
      </c>
      <c r="AF275" s="154" t="s">
        <v>67</v>
      </c>
      <c r="AG275" s="155" t="e">
        <f t="shared" si="127"/>
        <v>#VALUE!</v>
      </c>
      <c r="AH275" s="158">
        <v>25.9</v>
      </c>
      <c r="AI275" s="131">
        <f t="shared" si="128"/>
        <v>0</v>
      </c>
      <c r="AJ275" s="182" t="s">
        <v>67</v>
      </c>
      <c r="AK275" s="183" t="e">
        <f t="shared" si="129"/>
        <v>#VALUE!</v>
      </c>
      <c r="AL275" s="76" t="s">
        <v>67</v>
      </c>
      <c r="AM275" s="52" t="e">
        <f t="shared" si="130"/>
        <v>#VALUE!</v>
      </c>
      <c r="AN275" s="170" t="s">
        <v>67</v>
      </c>
      <c r="AO275" s="171" t="e">
        <f t="shared" si="131"/>
        <v>#VALUE!</v>
      </c>
      <c r="AP275" s="148" t="s">
        <v>67</v>
      </c>
      <c r="AQ275" s="149" t="e">
        <f t="shared" si="132"/>
        <v>#VALUE!</v>
      </c>
      <c r="AR275" s="148" t="s">
        <v>67</v>
      </c>
      <c r="AS275" s="149" t="e">
        <f t="shared" si="133"/>
        <v>#VALUE!</v>
      </c>
      <c r="AT275" s="237"/>
      <c r="AU275" s="238"/>
    </row>
    <row r="276" spans="1:47" x14ac:dyDescent="0.25">
      <c r="A276" s="55" t="e">
        <f>IF(ORÇAMENTO!#REF!="","",(ORÇAMENTO!#REF!))</f>
        <v>#REF!</v>
      </c>
      <c r="B276" s="56" t="e">
        <f>IF(ORÇAMENTO!#REF!="","",(ORÇAMENTO!#REF!))</f>
        <v>#REF!</v>
      </c>
      <c r="C276" s="47"/>
      <c r="D276" s="47" t="e">
        <f>IF(ORÇAMENTO!#REF!="","",(ORÇAMENTO!#REF!))</f>
        <v>#REF!</v>
      </c>
      <c r="E276" s="51">
        <f t="shared" si="113"/>
        <v>22</v>
      </c>
      <c r="F276" s="51">
        <f t="shared" si="114"/>
        <v>0</v>
      </c>
      <c r="G276" s="75"/>
      <c r="H276" s="107">
        <v>25.9</v>
      </c>
      <c r="I276" s="119">
        <f t="shared" si="115"/>
        <v>0</v>
      </c>
      <c r="J276" s="124" t="s">
        <v>67</v>
      </c>
      <c r="K276" s="125" t="e">
        <f t="shared" si="116"/>
        <v>#VALUE!</v>
      </c>
      <c r="L276" s="130" t="s">
        <v>67</v>
      </c>
      <c r="M276" s="131" t="e">
        <f t="shared" si="117"/>
        <v>#VALUE!</v>
      </c>
      <c r="N276" s="136">
        <v>22</v>
      </c>
      <c r="O276" s="137">
        <f t="shared" si="118"/>
        <v>0</v>
      </c>
      <c r="P276" s="76" t="s">
        <v>67</v>
      </c>
      <c r="Q276" s="52" t="e">
        <f t="shared" si="119"/>
        <v>#VALUE!</v>
      </c>
      <c r="R276" s="78" t="s">
        <v>67</v>
      </c>
      <c r="S276" s="53" t="e">
        <f t="shared" si="120"/>
        <v>#VALUE!</v>
      </c>
      <c r="T276" s="113">
        <v>25.391999999999999</v>
      </c>
      <c r="U276" s="114">
        <f t="shared" si="121"/>
        <v>0</v>
      </c>
      <c r="V276" s="107" t="s">
        <v>67</v>
      </c>
      <c r="W276" s="108" t="e">
        <f t="shared" si="122"/>
        <v>#VALUE!</v>
      </c>
      <c r="X276" s="102" t="s">
        <v>67</v>
      </c>
      <c r="Y276" s="103" t="e">
        <f t="shared" si="123"/>
        <v>#VALUE!</v>
      </c>
      <c r="Z276" s="163" t="s">
        <v>67</v>
      </c>
      <c r="AA276" s="164" t="e">
        <f t="shared" si="124"/>
        <v>#VALUE!</v>
      </c>
      <c r="AB276" s="142" t="s">
        <v>67</v>
      </c>
      <c r="AC276" s="143" t="e">
        <f t="shared" si="125"/>
        <v>#VALUE!</v>
      </c>
      <c r="AD276" s="176" t="s">
        <v>67</v>
      </c>
      <c r="AE276" s="177" t="e">
        <f t="shared" si="126"/>
        <v>#VALUE!</v>
      </c>
      <c r="AF276" s="154" t="s">
        <v>67</v>
      </c>
      <c r="AG276" s="155" t="e">
        <f t="shared" si="127"/>
        <v>#VALUE!</v>
      </c>
      <c r="AH276" s="158">
        <v>25.9</v>
      </c>
      <c r="AI276" s="131">
        <f t="shared" si="128"/>
        <v>0</v>
      </c>
      <c r="AJ276" s="182" t="s">
        <v>67</v>
      </c>
      <c r="AK276" s="183" t="e">
        <f t="shared" si="129"/>
        <v>#VALUE!</v>
      </c>
      <c r="AL276" s="76" t="s">
        <v>67</v>
      </c>
      <c r="AM276" s="52" t="e">
        <f t="shared" si="130"/>
        <v>#VALUE!</v>
      </c>
      <c r="AN276" s="170" t="s">
        <v>67</v>
      </c>
      <c r="AO276" s="171" t="e">
        <f t="shared" si="131"/>
        <v>#VALUE!</v>
      </c>
      <c r="AP276" s="148" t="s">
        <v>67</v>
      </c>
      <c r="AQ276" s="149" t="e">
        <f t="shared" si="132"/>
        <v>#VALUE!</v>
      </c>
      <c r="AR276" s="148" t="s">
        <v>67</v>
      </c>
      <c r="AS276" s="149" t="e">
        <f t="shared" si="133"/>
        <v>#VALUE!</v>
      </c>
      <c r="AT276" s="237"/>
      <c r="AU276" s="238"/>
    </row>
    <row r="277" spans="1:47" x14ac:dyDescent="0.25">
      <c r="A277" s="55" t="e">
        <f>IF(ORÇAMENTO!#REF!="","",(ORÇAMENTO!#REF!))</f>
        <v>#REF!</v>
      </c>
      <c r="B277" s="56" t="e">
        <f>IF(ORÇAMENTO!#REF!="","",(ORÇAMENTO!#REF!))</f>
        <v>#REF!</v>
      </c>
      <c r="C277" s="47"/>
      <c r="D277" s="47" t="e">
        <f>IF(ORÇAMENTO!#REF!="","",(ORÇAMENTO!#REF!))</f>
        <v>#REF!</v>
      </c>
      <c r="E277" s="51">
        <f t="shared" si="113"/>
        <v>22</v>
      </c>
      <c r="F277" s="51">
        <f t="shared" si="114"/>
        <v>0</v>
      </c>
      <c r="G277" s="75"/>
      <c r="H277" s="107">
        <v>25.9</v>
      </c>
      <c r="I277" s="119">
        <f t="shared" si="115"/>
        <v>0</v>
      </c>
      <c r="J277" s="124" t="s">
        <v>67</v>
      </c>
      <c r="K277" s="125" t="e">
        <f t="shared" si="116"/>
        <v>#VALUE!</v>
      </c>
      <c r="L277" s="130" t="s">
        <v>67</v>
      </c>
      <c r="M277" s="131" t="e">
        <f t="shared" si="117"/>
        <v>#VALUE!</v>
      </c>
      <c r="N277" s="136">
        <v>22</v>
      </c>
      <c r="O277" s="137">
        <f t="shared" si="118"/>
        <v>0</v>
      </c>
      <c r="P277" s="76" t="s">
        <v>67</v>
      </c>
      <c r="Q277" s="52" t="e">
        <f t="shared" si="119"/>
        <v>#VALUE!</v>
      </c>
      <c r="R277" s="77" t="s">
        <v>67</v>
      </c>
      <c r="S277" s="53" t="e">
        <f t="shared" si="120"/>
        <v>#VALUE!</v>
      </c>
      <c r="T277" s="113">
        <v>25.391999999999999</v>
      </c>
      <c r="U277" s="114">
        <f t="shared" si="121"/>
        <v>0</v>
      </c>
      <c r="V277" s="107" t="s">
        <v>67</v>
      </c>
      <c r="W277" s="108" t="e">
        <f t="shared" si="122"/>
        <v>#VALUE!</v>
      </c>
      <c r="X277" s="102" t="s">
        <v>67</v>
      </c>
      <c r="Y277" s="103" t="e">
        <f t="shared" si="123"/>
        <v>#VALUE!</v>
      </c>
      <c r="Z277" s="163" t="s">
        <v>67</v>
      </c>
      <c r="AA277" s="164" t="e">
        <f t="shared" si="124"/>
        <v>#VALUE!</v>
      </c>
      <c r="AB277" s="142" t="s">
        <v>67</v>
      </c>
      <c r="AC277" s="143" t="e">
        <f t="shared" si="125"/>
        <v>#VALUE!</v>
      </c>
      <c r="AD277" s="176" t="s">
        <v>67</v>
      </c>
      <c r="AE277" s="177" t="e">
        <f t="shared" si="126"/>
        <v>#VALUE!</v>
      </c>
      <c r="AF277" s="154" t="s">
        <v>67</v>
      </c>
      <c r="AG277" s="155" t="e">
        <f t="shared" si="127"/>
        <v>#VALUE!</v>
      </c>
      <c r="AH277" s="158">
        <v>25.9</v>
      </c>
      <c r="AI277" s="131">
        <f t="shared" si="128"/>
        <v>0</v>
      </c>
      <c r="AJ277" s="182" t="s">
        <v>67</v>
      </c>
      <c r="AK277" s="183" t="e">
        <f t="shared" si="129"/>
        <v>#VALUE!</v>
      </c>
      <c r="AL277" s="76" t="s">
        <v>67</v>
      </c>
      <c r="AM277" s="52" t="e">
        <f t="shared" si="130"/>
        <v>#VALUE!</v>
      </c>
      <c r="AN277" s="170" t="s">
        <v>67</v>
      </c>
      <c r="AO277" s="171" t="e">
        <f t="shared" si="131"/>
        <v>#VALUE!</v>
      </c>
      <c r="AP277" s="148" t="s">
        <v>67</v>
      </c>
      <c r="AQ277" s="149" t="e">
        <f t="shared" si="132"/>
        <v>#VALUE!</v>
      </c>
      <c r="AR277" s="148" t="s">
        <v>67</v>
      </c>
      <c r="AS277" s="149" t="e">
        <f t="shared" si="133"/>
        <v>#VALUE!</v>
      </c>
      <c r="AT277" s="237"/>
      <c r="AU277" s="238"/>
    </row>
    <row r="278" spans="1:47" x14ac:dyDescent="0.25">
      <c r="A278" s="55" t="e">
        <f>IF(ORÇAMENTO!#REF!="","",(ORÇAMENTO!#REF!))</f>
        <v>#REF!</v>
      </c>
      <c r="B278" s="56" t="e">
        <f>IF(ORÇAMENTO!#REF!="","",(ORÇAMENTO!#REF!))</f>
        <v>#REF!</v>
      </c>
      <c r="C278" s="47"/>
      <c r="D278" s="47" t="e">
        <f>IF(ORÇAMENTO!#REF!="","",(ORÇAMENTO!#REF!))</f>
        <v>#REF!</v>
      </c>
      <c r="E278" s="51">
        <f t="shared" si="113"/>
        <v>22</v>
      </c>
      <c r="F278" s="51">
        <f t="shared" si="114"/>
        <v>0</v>
      </c>
      <c r="G278" s="75"/>
      <c r="H278" s="107">
        <v>25.9</v>
      </c>
      <c r="I278" s="119">
        <f t="shared" si="115"/>
        <v>0</v>
      </c>
      <c r="J278" s="124">
        <v>24.23</v>
      </c>
      <c r="K278" s="125">
        <f t="shared" si="116"/>
        <v>0</v>
      </c>
      <c r="L278" s="130" t="s">
        <v>67</v>
      </c>
      <c r="M278" s="131" t="e">
        <f t="shared" si="117"/>
        <v>#VALUE!</v>
      </c>
      <c r="N278" s="136">
        <v>22</v>
      </c>
      <c r="O278" s="137">
        <f t="shared" si="118"/>
        <v>0</v>
      </c>
      <c r="P278" s="76" t="s">
        <v>67</v>
      </c>
      <c r="Q278" s="52" t="e">
        <f t="shared" si="119"/>
        <v>#VALUE!</v>
      </c>
      <c r="R278" s="77" t="s">
        <v>67</v>
      </c>
      <c r="S278" s="53" t="e">
        <f t="shared" si="120"/>
        <v>#VALUE!</v>
      </c>
      <c r="T278" s="113">
        <v>25.391999999999999</v>
      </c>
      <c r="U278" s="114">
        <f t="shared" si="121"/>
        <v>0</v>
      </c>
      <c r="V278" s="107">
        <v>32.5</v>
      </c>
      <c r="W278" s="108">
        <f t="shared" si="122"/>
        <v>0</v>
      </c>
      <c r="X278" s="102" t="s">
        <v>67</v>
      </c>
      <c r="Y278" s="103" t="e">
        <f t="shared" si="123"/>
        <v>#VALUE!</v>
      </c>
      <c r="Z278" s="163" t="s">
        <v>67</v>
      </c>
      <c r="AA278" s="164" t="e">
        <f t="shared" si="124"/>
        <v>#VALUE!</v>
      </c>
      <c r="AB278" s="142" t="s">
        <v>67</v>
      </c>
      <c r="AC278" s="143" t="e">
        <f t="shared" si="125"/>
        <v>#VALUE!</v>
      </c>
      <c r="AD278" s="176" t="s">
        <v>67</v>
      </c>
      <c r="AE278" s="177" t="e">
        <f t="shared" si="126"/>
        <v>#VALUE!</v>
      </c>
      <c r="AF278" s="154" t="s">
        <v>67</v>
      </c>
      <c r="AG278" s="155" t="e">
        <f t="shared" si="127"/>
        <v>#VALUE!</v>
      </c>
      <c r="AH278" s="158">
        <v>25.9</v>
      </c>
      <c r="AI278" s="131">
        <f t="shared" si="128"/>
        <v>0</v>
      </c>
      <c r="AJ278" s="182" t="s">
        <v>67</v>
      </c>
      <c r="AK278" s="183" t="e">
        <f t="shared" si="129"/>
        <v>#VALUE!</v>
      </c>
      <c r="AL278" s="76" t="s">
        <v>67</v>
      </c>
      <c r="AM278" s="52" t="e">
        <f t="shared" si="130"/>
        <v>#VALUE!</v>
      </c>
      <c r="AN278" s="170" t="s">
        <v>67</v>
      </c>
      <c r="AO278" s="171" t="e">
        <f t="shared" si="131"/>
        <v>#VALUE!</v>
      </c>
      <c r="AP278" s="148" t="s">
        <v>67</v>
      </c>
      <c r="AQ278" s="149" t="e">
        <f t="shared" si="132"/>
        <v>#VALUE!</v>
      </c>
      <c r="AR278" s="148" t="s">
        <v>67</v>
      </c>
      <c r="AS278" s="149" t="e">
        <f t="shared" si="133"/>
        <v>#VALUE!</v>
      </c>
      <c r="AT278" s="237"/>
      <c r="AU278" s="238"/>
    </row>
    <row r="279" spans="1:47" x14ac:dyDescent="0.25">
      <c r="A279" s="55" t="e">
        <f>IF(ORÇAMENTO!#REF!="","",(ORÇAMENTO!#REF!))</f>
        <v>#REF!</v>
      </c>
      <c r="B279" s="56" t="e">
        <f>IF(ORÇAMENTO!#REF!="","",(ORÇAMENTO!#REF!))</f>
        <v>#REF!</v>
      </c>
      <c r="C279" s="47"/>
      <c r="D279" s="47" t="e">
        <f>IF(ORÇAMENTO!#REF!="","",(ORÇAMENTO!#REF!))</f>
        <v>#REF!</v>
      </c>
      <c r="E279" s="51">
        <f t="shared" si="113"/>
        <v>22</v>
      </c>
      <c r="F279" s="51">
        <f t="shared" si="114"/>
        <v>0</v>
      </c>
      <c r="G279" s="75"/>
      <c r="H279" s="107">
        <v>25.9</v>
      </c>
      <c r="I279" s="119">
        <f t="shared" si="115"/>
        <v>0</v>
      </c>
      <c r="J279" s="124" t="s">
        <v>67</v>
      </c>
      <c r="K279" s="125" t="e">
        <f t="shared" si="116"/>
        <v>#VALUE!</v>
      </c>
      <c r="L279" s="130" t="s">
        <v>67</v>
      </c>
      <c r="M279" s="131" t="e">
        <f t="shared" si="117"/>
        <v>#VALUE!</v>
      </c>
      <c r="N279" s="136">
        <v>22</v>
      </c>
      <c r="O279" s="137">
        <f t="shared" si="118"/>
        <v>0</v>
      </c>
      <c r="P279" s="76" t="s">
        <v>67</v>
      </c>
      <c r="Q279" s="52" t="e">
        <f t="shared" si="119"/>
        <v>#VALUE!</v>
      </c>
      <c r="R279" s="77" t="s">
        <v>67</v>
      </c>
      <c r="S279" s="53" t="e">
        <f t="shared" si="120"/>
        <v>#VALUE!</v>
      </c>
      <c r="T279" s="113">
        <v>25.391999999999999</v>
      </c>
      <c r="U279" s="114">
        <f t="shared" si="121"/>
        <v>0</v>
      </c>
      <c r="V279" s="107" t="s">
        <v>67</v>
      </c>
      <c r="W279" s="108" t="e">
        <f t="shared" si="122"/>
        <v>#VALUE!</v>
      </c>
      <c r="X279" s="102" t="s">
        <v>67</v>
      </c>
      <c r="Y279" s="103" t="e">
        <f t="shared" si="123"/>
        <v>#VALUE!</v>
      </c>
      <c r="Z279" s="163" t="s">
        <v>67</v>
      </c>
      <c r="AA279" s="164" t="e">
        <f t="shared" si="124"/>
        <v>#VALUE!</v>
      </c>
      <c r="AB279" s="142" t="s">
        <v>67</v>
      </c>
      <c r="AC279" s="143" t="e">
        <f t="shared" si="125"/>
        <v>#VALUE!</v>
      </c>
      <c r="AD279" s="176" t="s">
        <v>67</v>
      </c>
      <c r="AE279" s="177" t="e">
        <f t="shared" si="126"/>
        <v>#VALUE!</v>
      </c>
      <c r="AF279" s="154" t="s">
        <v>67</v>
      </c>
      <c r="AG279" s="155" t="e">
        <f t="shared" si="127"/>
        <v>#VALUE!</v>
      </c>
      <c r="AH279" s="158">
        <v>25.9</v>
      </c>
      <c r="AI279" s="131">
        <f t="shared" si="128"/>
        <v>0</v>
      </c>
      <c r="AJ279" s="182" t="s">
        <v>67</v>
      </c>
      <c r="AK279" s="183" t="e">
        <f t="shared" si="129"/>
        <v>#VALUE!</v>
      </c>
      <c r="AL279" s="76" t="s">
        <v>67</v>
      </c>
      <c r="AM279" s="52" t="e">
        <f t="shared" si="130"/>
        <v>#VALUE!</v>
      </c>
      <c r="AN279" s="170" t="s">
        <v>67</v>
      </c>
      <c r="AO279" s="171" t="e">
        <f t="shared" si="131"/>
        <v>#VALUE!</v>
      </c>
      <c r="AP279" s="148" t="s">
        <v>67</v>
      </c>
      <c r="AQ279" s="149" t="e">
        <f t="shared" si="132"/>
        <v>#VALUE!</v>
      </c>
      <c r="AR279" s="148" t="s">
        <v>67</v>
      </c>
      <c r="AS279" s="149" t="e">
        <f t="shared" si="133"/>
        <v>#VALUE!</v>
      </c>
      <c r="AT279" s="237"/>
      <c r="AU279" s="238"/>
    </row>
    <row r="280" spans="1:47" x14ac:dyDescent="0.25">
      <c r="A280" s="55" t="e">
        <f>IF(ORÇAMENTO!#REF!="","",(ORÇAMENTO!#REF!))</f>
        <v>#REF!</v>
      </c>
      <c r="B280" s="56" t="e">
        <f>IF(ORÇAMENTO!#REF!="","",(ORÇAMENTO!#REF!))</f>
        <v>#REF!</v>
      </c>
      <c r="C280" s="47"/>
      <c r="D280" s="47" t="e">
        <f>IF(ORÇAMENTO!#REF!="","",(ORÇAMENTO!#REF!))</f>
        <v>#REF!</v>
      </c>
      <c r="E280" s="51">
        <f t="shared" si="113"/>
        <v>22</v>
      </c>
      <c r="F280" s="51">
        <f t="shared" si="114"/>
        <v>0</v>
      </c>
      <c r="G280" s="75"/>
      <c r="H280" s="107">
        <v>25.9</v>
      </c>
      <c r="I280" s="119">
        <f t="shared" si="115"/>
        <v>0</v>
      </c>
      <c r="J280" s="124" t="s">
        <v>67</v>
      </c>
      <c r="K280" s="125" t="e">
        <f t="shared" si="116"/>
        <v>#VALUE!</v>
      </c>
      <c r="L280" s="130" t="s">
        <v>67</v>
      </c>
      <c r="M280" s="131" t="e">
        <f t="shared" si="117"/>
        <v>#VALUE!</v>
      </c>
      <c r="N280" s="136">
        <v>22</v>
      </c>
      <c r="O280" s="137">
        <f t="shared" si="118"/>
        <v>0</v>
      </c>
      <c r="P280" s="76" t="s">
        <v>67</v>
      </c>
      <c r="Q280" s="52" t="e">
        <f t="shared" si="119"/>
        <v>#VALUE!</v>
      </c>
      <c r="R280" s="77" t="s">
        <v>67</v>
      </c>
      <c r="S280" s="53" t="e">
        <f t="shared" si="120"/>
        <v>#VALUE!</v>
      </c>
      <c r="T280" s="113">
        <v>25.391999999999999</v>
      </c>
      <c r="U280" s="114">
        <f t="shared" si="121"/>
        <v>0</v>
      </c>
      <c r="V280" s="107">
        <v>32.5</v>
      </c>
      <c r="W280" s="108">
        <f t="shared" si="122"/>
        <v>0</v>
      </c>
      <c r="X280" s="102" t="s">
        <v>67</v>
      </c>
      <c r="Y280" s="103" t="e">
        <f t="shared" si="123"/>
        <v>#VALUE!</v>
      </c>
      <c r="Z280" s="163" t="s">
        <v>67</v>
      </c>
      <c r="AA280" s="164" t="e">
        <f t="shared" si="124"/>
        <v>#VALUE!</v>
      </c>
      <c r="AB280" s="142" t="s">
        <v>67</v>
      </c>
      <c r="AC280" s="143" t="e">
        <f t="shared" si="125"/>
        <v>#VALUE!</v>
      </c>
      <c r="AD280" s="176" t="s">
        <v>67</v>
      </c>
      <c r="AE280" s="177" t="e">
        <f t="shared" si="126"/>
        <v>#VALUE!</v>
      </c>
      <c r="AF280" s="154" t="s">
        <v>67</v>
      </c>
      <c r="AG280" s="155" t="e">
        <f t="shared" si="127"/>
        <v>#VALUE!</v>
      </c>
      <c r="AH280" s="158">
        <v>25.9</v>
      </c>
      <c r="AI280" s="131">
        <f t="shared" si="128"/>
        <v>0</v>
      </c>
      <c r="AJ280" s="182" t="s">
        <v>67</v>
      </c>
      <c r="AK280" s="183" t="e">
        <f t="shared" si="129"/>
        <v>#VALUE!</v>
      </c>
      <c r="AL280" s="76" t="s">
        <v>67</v>
      </c>
      <c r="AM280" s="52" t="e">
        <f t="shared" si="130"/>
        <v>#VALUE!</v>
      </c>
      <c r="AN280" s="170" t="s">
        <v>67</v>
      </c>
      <c r="AO280" s="171" t="e">
        <f t="shared" si="131"/>
        <v>#VALUE!</v>
      </c>
      <c r="AP280" s="148" t="s">
        <v>67</v>
      </c>
      <c r="AQ280" s="149" t="e">
        <f t="shared" si="132"/>
        <v>#VALUE!</v>
      </c>
      <c r="AR280" s="148" t="s">
        <v>67</v>
      </c>
      <c r="AS280" s="149" t="e">
        <f t="shared" si="133"/>
        <v>#VALUE!</v>
      </c>
      <c r="AT280" s="237"/>
      <c r="AU280" s="238"/>
    </row>
    <row r="281" spans="1:47" x14ac:dyDescent="0.25">
      <c r="A281" s="55" t="e">
        <f>IF(ORÇAMENTO!#REF!="","",(ORÇAMENTO!#REF!))</f>
        <v>#REF!</v>
      </c>
      <c r="B281" s="56" t="e">
        <f>IF(ORÇAMENTO!#REF!="","",(ORÇAMENTO!#REF!))</f>
        <v>#REF!</v>
      </c>
      <c r="C281" s="47"/>
      <c r="D281" s="47" t="e">
        <f>IF(ORÇAMENTO!#REF!="","",(ORÇAMENTO!#REF!))</f>
        <v>#REF!</v>
      </c>
      <c r="E281" s="51">
        <f t="shared" si="113"/>
        <v>22</v>
      </c>
      <c r="F281" s="51">
        <f t="shared" si="114"/>
        <v>0</v>
      </c>
      <c r="G281" s="75"/>
      <c r="H281" s="107">
        <v>25.9</v>
      </c>
      <c r="I281" s="119">
        <f t="shared" si="115"/>
        <v>0</v>
      </c>
      <c r="J281" s="124" t="s">
        <v>67</v>
      </c>
      <c r="K281" s="125" t="e">
        <f t="shared" si="116"/>
        <v>#VALUE!</v>
      </c>
      <c r="L281" s="130" t="s">
        <v>67</v>
      </c>
      <c r="M281" s="131" t="e">
        <f t="shared" si="117"/>
        <v>#VALUE!</v>
      </c>
      <c r="N281" s="136">
        <v>22</v>
      </c>
      <c r="O281" s="137">
        <f t="shared" si="118"/>
        <v>0</v>
      </c>
      <c r="P281" s="76" t="s">
        <v>67</v>
      </c>
      <c r="Q281" s="52" t="e">
        <f t="shared" si="119"/>
        <v>#VALUE!</v>
      </c>
      <c r="R281" s="77" t="s">
        <v>67</v>
      </c>
      <c r="S281" s="53" t="e">
        <f t="shared" si="120"/>
        <v>#VALUE!</v>
      </c>
      <c r="T281" s="113">
        <v>25.391999999999999</v>
      </c>
      <c r="U281" s="114">
        <f t="shared" si="121"/>
        <v>0</v>
      </c>
      <c r="V281" s="107">
        <v>32.35</v>
      </c>
      <c r="W281" s="108">
        <f t="shared" si="122"/>
        <v>0</v>
      </c>
      <c r="X281" s="102" t="s">
        <v>67</v>
      </c>
      <c r="Y281" s="103" t="e">
        <f t="shared" si="123"/>
        <v>#VALUE!</v>
      </c>
      <c r="Z281" s="163" t="s">
        <v>67</v>
      </c>
      <c r="AA281" s="164" t="e">
        <f t="shared" si="124"/>
        <v>#VALUE!</v>
      </c>
      <c r="AB281" s="142" t="s">
        <v>67</v>
      </c>
      <c r="AC281" s="143" t="e">
        <f t="shared" si="125"/>
        <v>#VALUE!</v>
      </c>
      <c r="AD281" s="176" t="s">
        <v>67</v>
      </c>
      <c r="AE281" s="177" t="e">
        <f t="shared" si="126"/>
        <v>#VALUE!</v>
      </c>
      <c r="AF281" s="154" t="s">
        <v>67</v>
      </c>
      <c r="AG281" s="155" t="e">
        <f t="shared" si="127"/>
        <v>#VALUE!</v>
      </c>
      <c r="AH281" s="158">
        <v>25.9</v>
      </c>
      <c r="AI281" s="131">
        <f t="shared" si="128"/>
        <v>0</v>
      </c>
      <c r="AJ281" s="182" t="s">
        <v>67</v>
      </c>
      <c r="AK281" s="183" t="e">
        <f t="shared" si="129"/>
        <v>#VALUE!</v>
      </c>
      <c r="AL281" s="76" t="s">
        <v>67</v>
      </c>
      <c r="AM281" s="52" t="e">
        <f t="shared" si="130"/>
        <v>#VALUE!</v>
      </c>
      <c r="AN281" s="170" t="s">
        <v>67</v>
      </c>
      <c r="AO281" s="171" t="e">
        <f t="shared" si="131"/>
        <v>#VALUE!</v>
      </c>
      <c r="AP281" s="148" t="s">
        <v>67</v>
      </c>
      <c r="AQ281" s="149" t="e">
        <f t="shared" si="132"/>
        <v>#VALUE!</v>
      </c>
      <c r="AR281" s="148" t="s">
        <v>67</v>
      </c>
      <c r="AS281" s="149" t="e">
        <f t="shared" si="133"/>
        <v>#VALUE!</v>
      </c>
      <c r="AT281" s="237"/>
      <c r="AU281" s="238"/>
    </row>
    <row r="282" spans="1:47" x14ac:dyDescent="0.25">
      <c r="A282" s="55" t="e">
        <f>IF(ORÇAMENTO!#REF!="","",(ORÇAMENTO!#REF!))</f>
        <v>#REF!</v>
      </c>
      <c r="B282" s="56" t="e">
        <f>IF(ORÇAMENTO!#REF!="","",(ORÇAMENTO!#REF!))</f>
        <v>#REF!</v>
      </c>
      <c r="C282" s="47"/>
      <c r="D282" s="47" t="e">
        <f>IF(ORÇAMENTO!#REF!="","",(ORÇAMENTO!#REF!))</f>
        <v>#REF!</v>
      </c>
      <c r="E282" s="51">
        <f t="shared" si="113"/>
        <v>22</v>
      </c>
      <c r="F282" s="51">
        <f t="shared" si="114"/>
        <v>0</v>
      </c>
      <c r="G282" s="75"/>
      <c r="H282" s="107">
        <v>25.9</v>
      </c>
      <c r="I282" s="119">
        <f t="shared" si="115"/>
        <v>0</v>
      </c>
      <c r="J282" s="124">
        <v>24.23</v>
      </c>
      <c r="K282" s="125">
        <f t="shared" si="116"/>
        <v>0</v>
      </c>
      <c r="L282" s="130" t="s">
        <v>67</v>
      </c>
      <c r="M282" s="131" t="e">
        <f t="shared" si="117"/>
        <v>#VALUE!</v>
      </c>
      <c r="N282" s="136">
        <v>22</v>
      </c>
      <c r="O282" s="137">
        <f t="shared" si="118"/>
        <v>0</v>
      </c>
      <c r="P282" s="76" t="s">
        <v>67</v>
      </c>
      <c r="Q282" s="52" t="e">
        <f t="shared" si="119"/>
        <v>#VALUE!</v>
      </c>
      <c r="R282" s="77" t="s">
        <v>67</v>
      </c>
      <c r="S282" s="53" t="e">
        <f t="shared" si="120"/>
        <v>#VALUE!</v>
      </c>
      <c r="T282" s="113">
        <v>25.391999999999999</v>
      </c>
      <c r="U282" s="114">
        <f t="shared" si="121"/>
        <v>0</v>
      </c>
      <c r="V282" s="107">
        <v>32.35</v>
      </c>
      <c r="W282" s="108">
        <f t="shared" si="122"/>
        <v>0</v>
      </c>
      <c r="X282" s="102" t="s">
        <v>67</v>
      </c>
      <c r="Y282" s="103" t="e">
        <f t="shared" si="123"/>
        <v>#VALUE!</v>
      </c>
      <c r="Z282" s="163" t="s">
        <v>67</v>
      </c>
      <c r="AA282" s="164" t="e">
        <f t="shared" si="124"/>
        <v>#VALUE!</v>
      </c>
      <c r="AB282" s="142" t="s">
        <v>67</v>
      </c>
      <c r="AC282" s="143" t="e">
        <f t="shared" si="125"/>
        <v>#VALUE!</v>
      </c>
      <c r="AD282" s="176" t="s">
        <v>67</v>
      </c>
      <c r="AE282" s="177" t="e">
        <f t="shared" si="126"/>
        <v>#VALUE!</v>
      </c>
      <c r="AF282" s="154" t="s">
        <v>67</v>
      </c>
      <c r="AG282" s="155" t="e">
        <f t="shared" si="127"/>
        <v>#VALUE!</v>
      </c>
      <c r="AH282" s="158">
        <v>25.9</v>
      </c>
      <c r="AI282" s="131">
        <f t="shared" si="128"/>
        <v>0</v>
      </c>
      <c r="AJ282" s="182" t="s">
        <v>67</v>
      </c>
      <c r="AK282" s="183" t="e">
        <f t="shared" si="129"/>
        <v>#VALUE!</v>
      </c>
      <c r="AL282" s="76" t="s">
        <v>67</v>
      </c>
      <c r="AM282" s="52" t="e">
        <f t="shared" si="130"/>
        <v>#VALUE!</v>
      </c>
      <c r="AN282" s="170" t="s">
        <v>67</v>
      </c>
      <c r="AO282" s="171" t="e">
        <f t="shared" si="131"/>
        <v>#VALUE!</v>
      </c>
      <c r="AP282" s="148" t="s">
        <v>67</v>
      </c>
      <c r="AQ282" s="149" t="e">
        <f t="shared" si="132"/>
        <v>#VALUE!</v>
      </c>
      <c r="AR282" s="148" t="s">
        <v>67</v>
      </c>
      <c r="AS282" s="149" t="e">
        <f t="shared" si="133"/>
        <v>#VALUE!</v>
      </c>
      <c r="AT282" s="237"/>
      <c r="AU282" s="238"/>
    </row>
    <row r="283" spans="1:47" x14ac:dyDescent="0.25">
      <c r="A283" s="55" t="e">
        <f>IF(ORÇAMENTO!#REF!="","",(ORÇAMENTO!#REF!))</f>
        <v>#REF!</v>
      </c>
      <c r="B283" s="56" t="e">
        <f>IF(ORÇAMENTO!#REF!="","",(ORÇAMENTO!#REF!))</f>
        <v>#REF!</v>
      </c>
      <c r="C283" s="47"/>
      <c r="D283" s="47" t="e">
        <f>IF(ORÇAMENTO!#REF!="","",(ORÇAMENTO!#REF!))</f>
        <v>#REF!</v>
      </c>
      <c r="E283" s="51">
        <f t="shared" si="113"/>
        <v>22</v>
      </c>
      <c r="F283" s="51">
        <f t="shared" si="114"/>
        <v>0</v>
      </c>
      <c r="G283" s="75"/>
      <c r="H283" s="107">
        <v>25.9</v>
      </c>
      <c r="I283" s="119">
        <f t="shared" si="115"/>
        <v>0</v>
      </c>
      <c r="J283" s="124" t="s">
        <v>67</v>
      </c>
      <c r="K283" s="125" t="e">
        <f t="shared" si="116"/>
        <v>#VALUE!</v>
      </c>
      <c r="L283" s="130" t="s">
        <v>67</v>
      </c>
      <c r="M283" s="131" t="e">
        <f t="shared" si="117"/>
        <v>#VALUE!</v>
      </c>
      <c r="N283" s="136">
        <v>22</v>
      </c>
      <c r="O283" s="137">
        <f t="shared" si="118"/>
        <v>0</v>
      </c>
      <c r="P283" s="76" t="s">
        <v>67</v>
      </c>
      <c r="Q283" s="52" t="e">
        <f t="shared" si="119"/>
        <v>#VALUE!</v>
      </c>
      <c r="R283" s="77" t="s">
        <v>67</v>
      </c>
      <c r="S283" s="53" t="e">
        <f t="shared" si="120"/>
        <v>#VALUE!</v>
      </c>
      <c r="T283" s="113">
        <v>25.391999999999999</v>
      </c>
      <c r="U283" s="114">
        <f t="shared" si="121"/>
        <v>0</v>
      </c>
      <c r="V283" s="107">
        <v>32.35</v>
      </c>
      <c r="W283" s="108">
        <f t="shared" si="122"/>
        <v>0</v>
      </c>
      <c r="X283" s="102" t="s">
        <v>67</v>
      </c>
      <c r="Y283" s="103" t="e">
        <f t="shared" si="123"/>
        <v>#VALUE!</v>
      </c>
      <c r="Z283" s="163" t="s">
        <v>67</v>
      </c>
      <c r="AA283" s="164" t="e">
        <f t="shared" si="124"/>
        <v>#VALUE!</v>
      </c>
      <c r="AB283" s="142" t="s">
        <v>67</v>
      </c>
      <c r="AC283" s="143" t="e">
        <f t="shared" si="125"/>
        <v>#VALUE!</v>
      </c>
      <c r="AD283" s="176" t="s">
        <v>67</v>
      </c>
      <c r="AE283" s="177" t="e">
        <f t="shared" si="126"/>
        <v>#VALUE!</v>
      </c>
      <c r="AF283" s="154" t="s">
        <v>67</v>
      </c>
      <c r="AG283" s="155" t="e">
        <f t="shared" si="127"/>
        <v>#VALUE!</v>
      </c>
      <c r="AH283" s="158">
        <v>25.9</v>
      </c>
      <c r="AI283" s="131">
        <f t="shared" si="128"/>
        <v>0</v>
      </c>
      <c r="AJ283" s="182" t="s">
        <v>67</v>
      </c>
      <c r="AK283" s="183" t="e">
        <f t="shared" si="129"/>
        <v>#VALUE!</v>
      </c>
      <c r="AL283" s="76" t="s">
        <v>67</v>
      </c>
      <c r="AM283" s="52" t="e">
        <f t="shared" si="130"/>
        <v>#VALUE!</v>
      </c>
      <c r="AN283" s="170" t="s">
        <v>67</v>
      </c>
      <c r="AO283" s="171" t="e">
        <f t="shared" si="131"/>
        <v>#VALUE!</v>
      </c>
      <c r="AP283" s="148" t="s">
        <v>67</v>
      </c>
      <c r="AQ283" s="149" t="e">
        <f t="shared" si="132"/>
        <v>#VALUE!</v>
      </c>
      <c r="AR283" s="148" t="s">
        <v>67</v>
      </c>
      <c r="AS283" s="149" t="e">
        <f t="shared" si="133"/>
        <v>#VALUE!</v>
      </c>
      <c r="AT283" s="237"/>
      <c r="AU283" s="238"/>
    </row>
    <row r="284" spans="1:47" x14ac:dyDescent="0.25">
      <c r="A284" s="55" t="e">
        <f>IF(ORÇAMENTO!#REF!="","",(ORÇAMENTO!#REF!))</f>
        <v>#REF!</v>
      </c>
      <c r="B284" s="56" t="e">
        <f>IF(ORÇAMENTO!#REF!="","",(ORÇAMENTO!#REF!))</f>
        <v>#REF!</v>
      </c>
      <c r="C284" s="47"/>
      <c r="D284" s="47" t="e">
        <f>IF(ORÇAMENTO!#REF!="","",(ORÇAMENTO!#REF!))</f>
        <v>#REF!</v>
      </c>
      <c r="E284" s="51">
        <f t="shared" si="113"/>
        <v>22</v>
      </c>
      <c r="F284" s="51">
        <f t="shared" si="114"/>
        <v>0</v>
      </c>
      <c r="G284" s="75"/>
      <c r="H284" s="107">
        <v>25.9</v>
      </c>
      <c r="I284" s="119">
        <f t="shared" si="115"/>
        <v>0</v>
      </c>
      <c r="J284" s="124" t="s">
        <v>67</v>
      </c>
      <c r="K284" s="125" t="e">
        <f t="shared" si="116"/>
        <v>#VALUE!</v>
      </c>
      <c r="L284" s="130" t="s">
        <v>67</v>
      </c>
      <c r="M284" s="131" t="e">
        <f t="shared" si="117"/>
        <v>#VALUE!</v>
      </c>
      <c r="N284" s="136">
        <v>22</v>
      </c>
      <c r="O284" s="137">
        <f t="shared" si="118"/>
        <v>0</v>
      </c>
      <c r="P284" s="76" t="s">
        <v>67</v>
      </c>
      <c r="Q284" s="52" t="e">
        <f t="shared" si="119"/>
        <v>#VALUE!</v>
      </c>
      <c r="R284" s="77" t="s">
        <v>67</v>
      </c>
      <c r="S284" s="53" t="e">
        <f t="shared" si="120"/>
        <v>#VALUE!</v>
      </c>
      <c r="T284" s="113">
        <v>25.391999999999999</v>
      </c>
      <c r="U284" s="114">
        <f t="shared" si="121"/>
        <v>0</v>
      </c>
      <c r="V284" s="107" t="s">
        <v>67</v>
      </c>
      <c r="W284" s="108" t="e">
        <f t="shared" si="122"/>
        <v>#VALUE!</v>
      </c>
      <c r="X284" s="102" t="s">
        <v>67</v>
      </c>
      <c r="Y284" s="103" t="e">
        <f t="shared" si="123"/>
        <v>#VALUE!</v>
      </c>
      <c r="Z284" s="163" t="s">
        <v>67</v>
      </c>
      <c r="AA284" s="164" t="e">
        <f t="shared" si="124"/>
        <v>#VALUE!</v>
      </c>
      <c r="AB284" s="142" t="s">
        <v>67</v>
      </c>
      <c r="AC284" s="143" t="e">
        <f t="shared" si="125"/>
        <v>#VALUE!</v>
      </c>
      <c r="AD284" s="176" t="s">
        <v>67</v>
      </c>
      <c r="AE284" s="177" t="e">
        <f t="shared" si="126"/>
        <v>#VALUE!</v>
      </c>
      <c r="AF284" s="154" t="s">
        <v>67</v>
      </c>
      <c r="AG284" s="155" t="e">
        <f t="shared" si="127"/>
        <v>#VALUE!</v>
      </c>
      <c r="AH284" s="158">
        <v>25.9</v>
      </c>
      <c r="AI284" s="131">
        <f t="shared" si="128"/>
        <v>0</v>
      </c>
      <c r="AJ284" s="182" t="s">
        <v>67</v>
      </c>
      <c r="AK284" s="183" t="e">
        <f t="shared" si="129"/>
        <v>#VALUE!</v>
      </c>
      <c r="AL284" s="76" t="s">
        <v>67</v>
      </c>
      <c r="AM284" s="52" t="e">
        <f t="shared" si="130"/>
        <v>#VALUE!</v>
      </c>
      <c r="AN284" s="170" t="s">
        <v>67</v>
      </c>
      <c r="AO284" s="171" t="e">
        <f t="shared" si="131"/>
        <v>#VALUE!</v>
      </c>
      <c r="AP284" s="148" t="s">
        <v>67</v>
      </c>
      <c r="AQ284" s="149" t="e">
        <f t="shared" si="132"/>
        <v>#VALUE!</v>
      </c>
      <c r="AR284" s="148" t="s">
        <v>67</v>
      </c>
      <c r="AS284" s="149" t="e">
        <f t="shared" si="133"/>
        <v>#VALUE!</v>
      </c>
      <c r="AT284" s="237"/>
      <c r="AU284" s="238"/>
    </row>
    <row r="285" spans="1:47" x14ac:dyDescent="0.25">
      <c r="A285" s="55" t="e">
        <f>IF(ORÇAMENTO!#REF!="","",(ORÇAMENTO!#REF!))</f>
        <v>#REF!</v>
      </c>
      <c r="B285" s="56" t="e">
        <f>IF(ORÇAMENTO!#REF!="","",(ORÇAMENTO!#REF!))</f>
        <v>#REF!</v>
      </c>
      <c r="C285" s="47"/>
      <c r="D285" s="47" t="e">
        <f>IF(ORÇAMENTO!#REF!="","",(ORÇAMENTO!#REF!))</f>
        <v>#REF!</v>
      </c>
      <c r="E285" s="51">
        <f t="shared" si="113"/>
        <v>22</v>
      </c>
      <c r="F285" s="51">
        <f t="shared" si="114"/>
        <v>0</v>
      </c>
      <c r="G285" s="75"/>
      <c r="H285" s="107">
        <v>25.9</v>
      </c>
      <c r="I285" s="119">
        <f t="shared" si="115"/>
        <v>0</v>
      </c>
      <c r="J285" s="124">
        <v>24.23</v>
      </c>
      <c r="K285" s="125">
        <f t="shared" si="116"/>
        <v>0</v>
      </c>
      <c r="L285" s="130" t="s">
        <v>67</v>
      </c>
      <c r="M285" s="131" t="e">
        <f t="shared" si="117"/>
        <v>#VALUE!</v>
      </c>
      <c r="N285" s="136">
        <v>22</v>
      </c>
      <c r="O285" s="137">
        <f t="shared" si="118"/>
        <v>0</v>
      </c>
      <c r="P285" s="76" t="s">
        <v>67</v>
      </c>
      <c r="Q285" s="52" t="e">
        <f t="shared" si="119"/>
        <v>#VALUE!</v>
      </c>
      <c r="R285" s="77" t="s">
        <v>67</v>
      </c>
      <c r="S285" s="53" t="e">
        <f t="shared" si="120"/>
        <v>#VALUE!</v>
      </c>
      <c r="T285" s="113">
        <v>25.39</v>
      </c>
      <c r="U285" s="114">
        <f t="shared" si="121"/>
        <v>0</v>
      </c>
      <c r="V285" s="107">
        <v>32.5</v>
      </c>
      <c r="W285" s="108">
        <f t="shared" si="122"/>
        <v>0</v>
      </c>
      <c r="X285" s="102" t="s">
        <v>67</v>
      </c>
      <c r="Y285" s="103" t="e">
        <f t="shared" si="123"/>
        <v>#VALUE!</v>
      </c>
      <c r="Z285" s="163" t="s">
        <v>67</v>
      </c>
      <c r="AA285" s="164" t="e">
        <f t="shared" si="124"/>
        <v>#VALUE!</v>
      </c>
      <c r="AB285" s="142" t="s">
        <v>67</v>
      </c>
      <c r="AC285" s="143" t="e">
        <f t="shared" si="125"/>
        <v>#VALUE!</v>
      </c>
      <c r="AD285" s="176" t="s">
        <v>67</v>
      </c>
      <c r="AE285" s="177" t="e">
        <f t="shared" si="126"/>
        <v>#VALUE!</v>
      </c>
      <c r="AF285" s="154" t="s">
        <v>67</v>
      </c>
      <c r="AG285" s="155" t="e">
        <f t="shared" si="127"/>
        <v>#VALUE!</v>
      </c>
      <c r="AH285" s="158">
        <v>25.9</v>
      </c>
      <c r="AI285" s="131">
        <f t="shared" si="128"/>
        <v>0</v>
      </c>
      <c r="AJ285" s="182" t="s">
        <v>67</v>
      </c>
      <c r="AK285" s="183" t="e">
        <f t="shared" si="129"/>
        <v>#VALUE!</v>
      </c>
      <c r="AL285" s="76" t="s">
        <v>67</v>
      </c>
      <c r="AM285" s="52" t="e">
        <f t="shared" si="130"/>
        <v>#VALUE!</v>
      </c>
      <c r="AN285" s="170" t="s">
        <v>67</v>
      </c>
      <c r="AO285" s="171" t="e">
        <f t="shared" si="131"/>
        <v>#VALUE!</v>
      </c>
      <c r="AP285" s="148" t="s">
        <v>67</v>
      </c>
      <c r="AQ285" s="149" t="e">
        <f t="shared" si="132"/>
        <v>#VALUE!</v>
      </c>
      <c r="AR285" s="148" t="s">
        <v>67</v>
      </c>
      <c r="AS285" s="149" t="e">
        <f t="shared" si="133"/>
        <v>#VALUE!</v>
      </c>
      <c r="AT285" s="237"/>
      <c r="AU285" s="238"/>
    </row>
    <row r="286" spans="1:47" x14ac:dyDescent="0.25">
      <c r="A286" s="55" t="e">
        <f>IF(ORÇAMENTO!#REF!="","",(ORÇAMENTO!#REF!))</f>
        <v>#REF!</v>
      </c>
      <c r="B286" s="56" t="e">
        <f>IF(ORÇAMENTO!#REF!="","",(ORÇAMENTO!#REF!))</f>
        <v>#REF!</v>
      </c>
      <c r="C286" s="47"/>
      <c r="D286" s="47" t="e">
        <f>IF(ORÇAMENTO!#REF!="","",(ORÇAMENTO!#REF!))</f>
        <v>#REF!</v>
      </c>
      <c r="E286" s="51">
        <f t="shared" si="113"/>
        <v>4.3</v>
      </c>
      <c r="F286" s="51">
        <f t="shared" si="114"/>
        <v>0</v>
      </c>
      <c r="G286" s="75"/>
      <c r="H286" s="107">
        <v>4.99</v>
      </c>
      <c r="I286" s="119">
        <f t="shared" si="115"/>
        <v>0</v>
      </c>
      <c r="J286" s="124" t="s">
        <v>67</v>
      </c>
      <c r="K286" s="125" t="e">
        <f t="shared" si="116"/>
        <v>#VALUE!</v>
      </c>
      <c r="L286" s="130" t="s">
        <v>67</v>
      </c>
      <c r="M286" s="131" t="e">
        <f t="shared" si="117"/>
        <v>#VALUE!</v>
      </c>
      <c r="N286" s="136">
        <v>4.3</v>
      </c>
      <c r="O286" s="137">
        <f t="shared" si="118"/>
        <v>0</v>
      </c>
      <c r="P286" s="76" t="s">
        <v>67</v>
      </c>
      <c r="Q286" s="52" t="e">
        <f t="shared" si="119"/>
        <v>#VALUE!</v>
      </c>
      <c r="R286" s="77" t="s">
        <v>67</v>
      </c>
      <c r="S286" s="53" t="e">
        <f t="shared" si="120"/>
        <v>#VALUE!</v>
      </c>
      <c r="T286" s="113" t="s">
        <v>67</v>
      </c>
      <c r="U286" s="114" t="e">
        <f t="shared" si="121"/>
        <v>#VALUE!</v>
      </c>
      <c r="V286" s="107" t="s">
        <v>67</v>
      </c>
      <c r="W286" s="108" t="e">
        <f t="shared" si="122"/>
        <v>#VALUE!</v>
      </c>
      <c r="X286" s="102" t="s">
        <v>67</v>
      </c>
      <c r="Y286" s="103" t="e">
        <f t="shared" si="123"/>
        <v>#VALUE!</v>
      </c>
      <c r="Z286" s="163" t="s">
        <v>67</v>
      </c>
      <c r="AA286" s="164" t="e">
        <f t="shared" si="124"/>
        <v>#VALUE!</v>
      </c>
      <c r="AB286" s="142" t="s">
        <v>67</v>
      </c>
      <c r="AC286" s="143" t="e">
        <f t="shared" si="125"/>
        <v>#VALUE!</v>
      </c>
      <c r="AD286" s="176" t="s">
        <v>67</v>
      </c>
      <c r="AE286" s="177" t="e">
        <f t="shared" si="126"/>
        <v>#VALUE!</v>
      </c>
      <c r="AF286" s="154" t="s">
        <v>67</v>
      </c>
      <c r="AG286" s="155" t="e">
        <f t="shared" si="127"/>
        <v>#VALUE!</v>
      </c>
      <c r="AH286" s="158">
        <v>5.3</v>
      </c>
      <c r="AI286" s="131">
        <f t="shared" si="128"/>
        <v>0</v>
      </c>
      <c r="AJ286" s="182" t="s">
        <v>67</v>
      </c>
      <c r="AK286" s="183" t="e">
        <f t="shared" si="129"/>
        <v>#VALUE!</v>
      </c>
      <c r="AL286" s="76" t="s">
        <v>67</v>
      </c>
      <c r="AM286" s="52" t="e">
        <f t="shared" si="130"/>
        <v>#VALUE!</v>
      </c>
      <c r="AN286" s="170" t="s">
        <v>67</v>
      </c>
      <c r="AO286" s="171" t="e">
        <f t="shared" si="131"/>
        <v>#VALUE!</v>
      </c>
      <c r="AP286" s="148" t="s">
        <v>67</v>
      </c>
      <c r="AQ286" s="149" t="e">
        <f t="shared" si="132"/>
        <v>#VALUE!</v>
      </c>
      <c r="AR286" s="148" t="s">
        <v>67</v>
      </c>
      <c r="AS286" s="149" t="e">
        <f t="shared" si="133"/>
        <v>#VALUE!</v>
      </c>
      <c r="AT286" s="237"/>
      <c r="AU286" s="238"/>
    </row>
    <row r="287" spans="1:47" x14ac:dyDescent="0.25">
      <c r="A287" s="55" t="e">
        <f>IF(ORÇAMENTO!#REF!="","",(ORÇAMENTO!#REF!))</f>
        <v>#REF!</v>
      </c>
      <c r="B287" s="56" t="e">
        <f>IF(ORÇAMENTO!#REF!="","",(ORÇAMENTO!#REF!))</f>
        <v>#REF!</v>
      </c>
      <c r="C287" s="47"/>
      <c r="D287" s="47" t="e">
        <f>IF(ORÇAMENTO!#REF!="","",(ORÇAMENTO!#REF!))</f>
        <v>#REF!</v>
      </c>
      <c r="E287" s="51">
        <f t="shared" si="113"/>
        <v>79.88</v>
      </c>
      <c r="F287" s="51">
        <f t="shared" si="114"/>
        <v>0</v>
      </c>
      <c r="G287" s="75"/>
      <c r="H287" s="107">
        <v>85</v>
      </c>
      <c r="I287" s="119">
        <f t="shared" si="115"/>
        <v>0</v>
      </c>
      <c r="J287" s="124" t="s">
        <v>67</v>
      </c>
      <c r="K287" s="125" t="e">
        <f t="shared" si="116"/>
        <v>#VALUE!</v>
      </c>
      <c r="L287" s="130" t="s">
        <v>67</v>
      </c>
      <c r="M287" s="131" t="e">
        <f t="shared" si="117"/>
        <v>#VALUE!</v>
      </c>
      <c r="N287" s="136">
        <v>500</v>
      </c>
      <c r="O287" s="137">
        <f t="shared" si="118"/>
        <v>0</v>
      </c>
      <c r="P287" s="76" t="s">
        <v>67</v>
      </c>
      <c r="Q287" s="52" t="e">
        <f t="shared" si="119"/>
        <v>#VALUE!</v>
      </c>
      <c r="R287" s="77" t="s">
        <v>67</v>
      </c>
      <c r="S287" s="53" t="e">
        <f t="shared" si="120"/>
        <v>#VALUE!</v>
      </c>
      <c r="T287" s="113">
        <v>79.88</v>
      </c>
      <c r="U287" s="114">
        <f t="shared" si="121"/>
        <v>0</v>
      </c>
      <c r="V287" s="107" t="s">
        <v>67</v>
      </c>
      <c r="W287" s="108" t="e">
        <f t="shared" si="122"/>
        <v>#VALUE!</v>
      </c>
      <c r="X287" s="102" t="s">
        <v>67</v>
      </c>
      <c r="Y287" s="103" t="e">
        <f t="shared" si="123"/>
        <v>#VALUE!</v>
      </c>
      <c r="Z287" s="163" t="s">
        <v>67</v>
      </c>
      <c r="AA287" s="164" t="e">
        <f t="shared" si="124"/>
        <v>#VALUE!</v>
      </c>
      <c r="AB287" s="142" t="s">
        <v>67</v>
      </c>
      <c r="AC287" s="143" t="e">
        <f t="shared" si="125"/>
        <v>#VALUE!</v>
      </c>
      <c r="AD287" s="176" t="s">
        <v>67</v>
      </c>
      <c r="AE287" s="177" t="e">
        <f t="shared" si="126"/>
        <v>#VALUE!</v>
      </c>
      <c r="AF287" s="154" t="s">
        <v>67</v>
      </c>
      <c r="AG287" s="155" t="e">
        <f t="shared" si="127"/>
        <v>#VALUE!</v>
      </c>
      <c r="AH287" s="158">
        <v>85</v>
      </c>
      <c r="AI287" s="131">
        <f t="shared" si="128"/>
        <v>0</v>
      </c>
      <c r="AJ287" s="182" t="s">
        <v>67</v>
      </c>
      <c r="AK287" s="183" t="e">
        <f t="shared" si="129"/>
        <v>#VALUE!</v>
      </c>
      <c r="AL287" s="76" t="s">
        <v>67</v>
      </c>
      <c r="AM287" s="52" t="e">
        <f t="shared" si="130"/>
        <v>#VALUE!</v>
      </c>
      <c r="AN287" s="170" t="s">
        <v>67</v>
      </c>
      <c r="AO287" s="171" t="e">
        <f t="shared" si="131"/>
        <v>#VALUE!</v>
      </c>
      <c r="AP287" s="148" t="s">
        <v>67</v>
      </c>
      <c r="AQ287" s="149" t="e">
        <f t="shared" si="132"/>
        <v>#VALUE!</v>
      </c>
      <c r="AR287" s="148" t="s">
        <v>67</v>
      </c>
      <c r="AS287" s="149" t="e">
        <f t="shared" si="133"/>
        <v>#VALUE!</v>
      </c>
      <c r="AT287" s="237"/>
      <c r="AU287" s="238"/>
    </row>
    <row r="288" spans="1:47" x14ac:dyDescent="0.25">
      <c r="A288" s="55" t="e">
        <f>IF(ORÇAMENTO!#REF!="","",(ORÇAMENTO!#REF!))</f>
        <v>#REF!</v>
      </c>
      <c r="B288" s="56" t="e">
        <f>IF(ORÇAMENTO!#REF!="","",(ORÇAMENTO!#REF!))</f>
        <v>#REF!</v>
      </c>
      <c r="C288" s="47"/>
      <c r="D288" s="47" t="e">
        <f>IF(ORÇAMENTO!#REF!="","",(ORÇAMENTO!#REF!))</f>
        <v>#REF!</v>
      </c>
      <c r="E288" s="51">
        <f t="shared" si="113"/>
        <v>59.5</v>
      </c>
      <c r="F288" s="51">
        <f t="shared" si="114"/>
        <v>0</v>
      </c>
      <c r="G288" s="75"/>
      <c r="H288" s="107" t="s">
        <v>67</v>
      </c>
      <c r="I288" s="119" t="e">
        <f t="shared" si="115"/>
        <v>#VALUE!</v>
      </c>
      <c r="J288" s="124" t="s">
        <v>67</v>
      </c>
      <c r="K288" s="125" t="e">
        <f t="shared" si="116"/>
        <v>#VALUE!</v>
      </c>
      <c r="L288" s="130" t="s">
        <v>67</v>
      </c>
      <c r="M288" s="131" t="e">
        <f t="shared" si="117"/>
        <v>#VALUE!</v>
      </c>
      <c r="N288" s="136" t="s">
        <v>67</v>
      </c>
      <c r="O288" s="137" t="e">
        <f t="shared" si="118"/>
        <v>#VALUE!</v>
      </c>
      <c r="P288" s="76" t="s">
        <v>67</v>
      </c>
      <c r="Q288" s="52" t="e">
        <f t="shared" si="119"/>
        <v>#VALUE!</v>
      </c>
      <c r="R288" s="77" t="s">
        <v>67</v>
      </c>
      <c r="S288" s="53" t="e">
        <f t="shared" si="120"/>
        <v>#VALUE!</v>
      </c>
      <c r="T288" s="113" t="s">
        <v>67</v>
      </c>
      <c r="U288" s="114" t="e">
        <f t="shared" si="121"/>
        <v>#VALUE!</v>
      </c>
      <c r="V288" s="107" t="s">
        <v>67</v>
      </c>
      <c r="W288" s="108" t="e">
        <f t="shared" si="122"/>
        <v>#VALUE!</v>
      </c>
      <c r="X288" s="102" t="s">
        <v>67</v>
      </c>
      <c r="Y288" s="103" t="e">
        <f t="shared" si="123"/>
        <v>#VALUE!</v>
      </c>
      <c r="Z288" s="163" t="s">
        <v>67</v>
      </c>
      <c r="AA288" s="164" t="e">
        <f t="shared" si="124"/>
        <v>#VALUE!</v>
      </c>
      <c r="AB288" s="142" t="s">
        <v>67</v>
      </c>
      <c r="AC288" s="143" t="e">
        <f t="shared" si="125"/>
        <v>#VALUE!</v>
      </c>
      <c r="AD288" s="176">
        <v>59.5</v>
      </c>
      <c r="AE288" s="177">
        <f t="shared" si="126"/>
        <v>0</v>
      </c>
      <c r="AF288" s="154" t="s">
        <v>67</v>
      </c>
      <c r="AG288" s="155" t="e">
        <f t="shared" si="127"/>
        <v>#VALUE!</v>
      </c>
      <c r="AH288" s="158" t="s">
        <v>67</v>
      </c>
      <c r="AI288" s="131" t="e">
        <f t="shared" si="128"/>
        <v>#VALUE!</v>
      </c>
      <c r="AJ288" s="182" t="s">
        <v>67</v>
      </c>
      <c r="AK288" s="183" t="e">
        <f t="shared" si="129"/>
        <v>#VALUE!</v>
      </c>
      <c r="AL288" s="76" t="s">
        <v>67</v>
      </c>
      <c r="AM288" s="52" t="e">
        <f t="shared" si="130"/>
        <v>#VALUE!</v>
      </c>
      <c r="AN288" s="170" t="s">
        <v>67</v>
      </c>
      <c r="AO288" s="171" t="e">
        <f t="shared" si="131"/>
        <v>#VALUE!</v>
      </c>
      <c r="AP288" s="148" t="s">
        <v>67</v>
      </c>
      <c r="AQ288" s="149" t="e">
        <f t="shared" si="132"/>
        <v>#VALUE!</v>
      </c>
      <c r="AR288" s="148" t="s">
        <v>67</v>
      </c>
      <c r="AS288" s="149" t="e">
        <f t="shared" si="133"/>
        <v>#VALUE!</v>
      </c>
      <c r="AT288" s="237"/>
      <c r="AU288" s="238"/>
    </row>
    <row r="289" spans="1:47" x14ac:dyDescent="0.25">
      <c r="A289" s="55" t="e">
        <f>IF(ORÇAMENTO!#REF!="","",(ORÇAMENTO!#REF!))</f>
        <v>#REF!</v>
      </c>
      <c r="B289" s="56" t="e">
        <f>IF(ORÇAMENTO!#REF!="","",(ORÇAMENTO!#REF!))</f>
        <v>#REF!</v>
      </c>
      <c r="C289" s="47"/>
      <c r="D289" s="47" t="e">
        <f>IF(ORÇAMENTO!#REF!="","",(ORÇAMENTO!#REF!))</f>
        <v>#REF!</v>
      </c>
      <c r="E289" s="51">
        <f t="shared" si="113"/>
        <v>20</v>
      </c>
      <c r="F289" s="51">
        <f t="shared" si="114"/>
        <v>0</v>
      </c>
      <c r="G289" s="75"/>
      <c r="H289" s="107" t="s">
        <v>67</v>
      </c>
      <c r="I289" s="119" t="e">
        <f t="shared" si="115"/>
        <v>#VALUE!</v>
      </c>
      <c r="J289" s="124" t="s">
        <v>67</v>
      </c>
      <c r="K289" s="125" t="e">
        <f t="shared" si="116"/>
        <v>#VALUE!</v>
      </c>
      <c r="L289" s="130" t="s">
        <v>67</v>
      </c>
      <c r="M289" s="131" t="e">
        <f t="shared" si="117"/>
        <v>#VALUE!</v>
      </c>
      <c r="N289" s="136" t="s">
        <v>67</v>
      </c>
      <c r="O289" s="137" t="e">
        <f t="shared" si="118"/>
        <v>#VALUE!</v>
      </c>
      <c r="P289" s="76" t="s">
        <v>67</v>
      </c>
      <c r="Q289" s="52" t="e">
        <f t="shared" si="119"/>
        <v>#VALUE!</v>
      </c>
      <c r="R289" s="77" t="s">
        <v>67</v>
      </c>
      <c r="S289" s="53" t="e">
        <f t="shared" si="120"/>
        <v>#VALUE!</v>
      </c>
      <c r="T289" s="113" t="s">
        <v>67</v>
      </c>
      <c r="U289" s="114" t="e">
        <f t="shared" si="121"/>
        <v>#VALUE!</v>
      </c>
      <c r="V289" s="107" t="s">
        <v>67</v>
      </c>
      <c r="W289" s="108" t="e">
        <f t="shared" si="122"/>
        <v>#VALUE!</v>
      </c>
      <c r="X289" s="102" t="s">
        <v>67</v>
      </c>
      <c r="Y289" s="103" t="e">
        <f t="shared" si="123"/>
        <v>#VALUE!</v>
      </c>
      <c r="Z289" s="163" t="s">
        <v>67</v>
      </c>
      <c r="AA289" s="164" t="e">
        <f t="shared" si="124"/>
        <v>#VALUE!</v>
      </c>
      <c r="AB289" s="142" t="s">
        <v>67</v>
      </c>
      <c r="AC289" s="143" t="e">
        <f t="shared" si="125"/>
        <v>#VALUE!</v>
      </c>
      <c r="AD289" s="176">
        <v>30</v>
      </c>
      <c r="AE289" s="177">
        <f t="shared" si="126"/>
        <v>0</v>
      </c>
      <c r="AF289" s="154">
        <v>20</v>
      </c>
      <c r="AG289" s="155">
        <f t="shared" si="127"/>
        <v>0</v>
      </c>
      <c r="AH289" s="158" t="s">
        <v>67</v>
      </c>
      <c r="AI289" s="131" t="e">
        <f t="shared" si="128"/>
        <v>#VALUE!</v>
      </c>
      <c r="AJ289" s="182" t="s">
        <v>67</v>
      </c>
      <c r="AK289" s="183" t="e">
        <f t="shared" si="129"/>
        <v>#VALUE!</v>
      </c>
      <c r="AL289" s="76" t="s">
        <v>67</v>
      </c>
      <c r="AM289" s="52" t="e">
        <f t="shared" si="130"/>
        <v>#VALUE!</v>
      </c>
      <c r="AN289" s="170" t="s">
        <v>67</v>
      </c>
      <c r="AO289" s="171" t="e">
        <f t="shared" si="131"/>
        <v>#VALUE!</v>
      </c>
      <c r="AP289" s="148" t="s">
        <v>67</v>
      </c>
      <c r="AQ289" s="149" t="e">
        <f t="shared" si="132"/>
        <v>#VALUE!</v>
      </c>
      <c r="AR289" s="148" t="s">
        <v>67</v>
      </c>
      <c r="AS289" s="149" t="e">
        <f t="shared" si="133"/>
        <v>#VALUE!</v>
      </c>
      <c r="AT289" s="237"/>
      <c r="AU289" s="238"/>
    </row>
    <row r="290" spans="1:47" x14ac:dyDescent="0.25">
      <c r="A290" s="55" t="e">
        <f>IF(ORÇAMENTO!#REF!="","",(ORÇAMENTO!#REF!))</f>
        <v>#REF!</v>
      </c>
      <c r="B290" s="56" t="e">
        <f>IF(ORÇAMENTO!#REF!="","",(ORÇAMENTO!#REF!))</f>
        <v>#REF!</v>
      </c>
      <c r="C290" s="47"/>
      <c r="D290" s="47" t="e">
        <f>IF(ORÇAMENTO!#REF!="","",(ORÇAMENTO!#REF!))</f>
        <v>#REF!</v>
      </c>
      <c r="E290" s="51">
        <f t="shared" si="113"/>
        <v>12.8</v>
      </c>
      <c r="F290" s="51">
        <f t="shared" si="114"/>
        <v>0</v>
      </c>
      <c r="G290" s="75"/>
      <c r="H290" s="107" t="s">
        <v>67</v>
      </c>
      <c r="I290" s="119" t="e">
        <f t="shared" si="115"/>
        <v>#VALUE!</v>
      </c>
      <c r="J290" s="124" t="s">
        <v>67</v>
      </c>
      <c r="K290" s="125" t="e">
        <f t="shared" si="116"/>
        <v>#VALUE!</v>
      </c>
      <c r="L290" s="130" t="s">
        <v>67</v>
      </c>
      <c r="M290" s="131" t="e">
        <f t="shared" si="117"/>
        <v>#VALUE!</v>
      </c>
      <c r="N290" s="136" t="s">
        <v>67</v>
      </c>
      <c r="O290" s="137" t="e">
        <f t="shared" si="118"/>
        <v>#VALUE!</v>
      </c>
      <c r="P290" s="76">
        <v>20</v>
      </c>
      <c r="Q290" s="52">
        <f t="shared" si="119"/>
        <v>0</v>
      </c>
      <c r="R290" s="77" t="s">
        <v>67</v>
      </c>
      <c r="S290" s="53" t="e">
        <f t="shared" si="120"/>
        <v>#VALUE!</v>
      </c>
      <c r="T290" s="113">
        <v>12.8</v>
      </c>
      <c r="U290" s="114">
        <f t="shared" si="121"/>
        <v>0</v>
      </c>
      <c r="V290" s="107" t="s">
        <v>67</v>
      </c>
      <c r="W290" s="108" t="e">
        <f t="shared" si="122"/>
        <v>#VALUE!</v>
      </c>
      <c r="X290" s="102" t="s">
        <v>67</v>
      </c>
      <c r="Y290" s="103" t="e">
        <f t="shared" si="123"/>
        <v>#VALUE!</v>
      </c>
      <c r="Z290" s="163" t="s">
        <v>67</v>
      </c>
      <c r="AA290" s="164" t="e">
        <f t="shared" si="124"/>
        <v>#VALUE!</v>
      </c>
      <c r="AB290" s="142" t="s">
        <v>67</v>
      </c>
      <c r="AC290" s="143" t="e">
        <f t="shared" si="125"/>
        <v>#VALUE!</v>
      </c>
      <c r="AD290" s="176">
        <v>45</v>
      </c>
      <c r="AE290" s="177">
        <f t="shared" si="126"/>
        <v>0</v>
      </c>
      <c r="AF290" s="154">
        <v>15</v>
      </c>
      <c r="AG290" s="155">
        <f t="shared" si="127"/>
        <v>0</v>
      </c>
      <c r="AH290" s="158" t="s">
        <v>67</v>
      </c>
      <c r="AI290" s="131" t="e">
        <f t="shared" si="128"/>
        <v>#VALUE!</v>
      </c>
      <c r="AJ290" s="182" t="s">
        <v>67</v>
      </c>
      <c r="AK290" s="183" t="e">
        <f t="shared" si="129"/>
        <v>#VALUE!</v>
      </c>
      <c r="AL290" s="76" t="s">
        <v>67</v>
      </c>
      <c r="AM290" s="52" t="e">
        <f t="shared" si="130"/>
        <v>#VALUE!</v>
      </c>
      <c r="AN290" s="170" t="s">
        <v>67</v>
      </c>
      <c r="AO290" s="171" t="e">
        <f t="shared" si="131"/>
        <v>#VALUE!</v>
      </c>
      <c r="AP290" s="148" t="s">
        <v>67</v>
      </c>
      <c r="AQ290" s="149" t="e">
        <f t="shared" si="132"/>
        <v>#VALUE!</v>
      </c>
      <c r="AR290" s="148" t="s">
        <v>67</v>
      </c>
      <c r="AS290" s="149" t="e">
        <f t="shared" si="133"/>
        <v>#VALUE!</v>
      </c>
      <c r="AT290" s="237"/>
      <c r="AU290" s="238"/>
    </row>
    <row r="291" spans="1:47" x14ac:dyDescent="0.25">
      <c r="A291" s="55" t="e">
        <f>IF(ORÇAMENTO!#REF!="","",(ORÇAMENTO!#REF!))</f>
        <v>#REF!</v>
      </c>
      <c r="B291" s="56" t="e">
        <f>IF(ORÇAMENTO!#REF!="","",(ORÇAMENTO!#REF!))</f>
        <v>#REF!</v>
      </c>
      <c r="C291" s="47"/>
      <c r="D291" s="47" t="e">
        <f>IF(ORÇAMENTO!#REF!="","",(ORÇAMENTO!#REF!))</f>
        <v>#REF!</v>
      </c>
      <c r="E291" s="51">
        <f t="shared" si="113"/>
        <v>12.8</v>
      </c>
      <c r="F291" s="51">
        <f t="shared" si="114"/>
        <v>0</v>
      </c>
      <c r="G291" s="75"/>
      <c r="H291" s="107" t="s">
        <v>67</v>
      </c>
      <c r="I291" s="119" t="e">
        <f t="shared" si="115"/>
        <v>#VALUE!</v>
      </c>
      <c r="J291" s="124" t="s">
        <v>67</v>
      </c>
      <c r="K291" s="125" t="e">
        <f t="shared" si="116"/>
        <v>#VALUE!</v>
      </c>
      <c r="L291" s="130" t="s">
        <v>67</v>
      </c>
      <c r="M291" s="131" t="e">
        <f t="shared" si="117"/>
        <v>#VALUE!</v>
      </c>
      <c r="N291" s="136" t="s">
        <v>67</v>
      </c>
      <c r="O291" s="137" t="e">
        <f t="shared" si="118"/>
        <v>#VALUE!</v>
      </c>
      <c r="P291" s="76">
        <v>20</v>
      </c>
      <c r="Q291" s="52">
        <f t="shared" si="119"/>
        <v>0</v>
      </c>
      <c r="R291" s="77" t="s">
        <v>67</v>
      </c>
      <c r="S291" s="53" t="e">
        <f t="shared" si="120"/>
        <v>#VALUE!</v>
      </c>
      <c r="T291" s="113">
        <v>12.8</v>
      </c>
      <c r="U291" s="114">
        <f t="shared" si="121"/>
        <v>0</v>
      </c>
      <c r="V291" s="107" t="s">
        <v>67</v>
      </c>
      <c r="W291" s="108" t="e">
        <f t="shared" si="122"/>
        <v>#VALUE!</v>
      </c>
      <c r="X291" s="102" t="s">
        <v>67</v>
      </c>
      <c r="Y291" s="103" t="e">
        <f t="shared" si="123"/>
        <v>#VALUE!</v>
      </c>
      <c r="Z291" s="163" t="s">
        <v>67</v>
      </c>
      <c r="AA291" s="164" t="e">
        <f t="shared" si="124"/>
        <v>#VALUE!</v>
      </c>
      <c r="AB291" s="142" t="s">
        <v>67</v>
      </c>
      <c r="AC291" s="143" t="e">
        <f t="shared" si="125"/>
        <v>#VALUE!</v>
      </c>
      <c r="AD291" s="176">
        <v>47.9</v>
      </c>
      <c r="AE291" s="177">
        <f t="shared" si="126"/>
        <v>0</v>
      </c>
      <c r="AF291" s="154">
        <v>15</v>
      </c>
      <c r="AG291" s="155">
        <f t="shared" si="127"/>
        <v>0</v>
      </c>
      <c r="AH291" s="158" t="s">
        <v>67</v>
      </c>
      <c r="AI291" s="131" t="e">
        <f t="shared" si="128"/>
        <v>#VALUE!</v>
      </c>
      <c r="AJ291" s="182" t="s">
        <v>67</v>
      </c>
      <c r="AK291" s="183" t="e">
        <f t="shared" si="129"/>
        <v>#VALUE!</v>
      </c>
      <c r="AL291" s="76" t="s">
        <v>67</v>
      </c>
      <c r="AM291" s="52" t="e">
        <f t="shared" si="130"/>
        <v>#VALUE!</v>
      </c>
      <c r="AN291" s="170" t="s">
        <v>67</v>
      </c>
      <c r="AO291" s="171" t="e">
        <f t="shared" si="131"/>
        <v>#VALUE!</v>
      </c>
      <c r="AP291" s="148" t="s">
        <v>67</v>
      </c>
      <c r="AQ291" s="149" t="e">
        <f t="shared" si="132"/>
        <v>#VALUE!</v>
      </c>
      <c r="AR291" s="148" t="s">
        <v>67</v>
      </c>
      <c r="AS291" s="149" t="e">
        <f t="shared" si="133"/>
        <v>#VALUE!</v>
      </c>
      <c r="AT291" s="237"/>
      <c r="AU291" s="238"/>
    </row>
    <row r="292" spans="1:47" x14ac:dyDescent="0.25">
      <c r="A292" s="55" t="e">
        <f>IF(ORÇAMENTO!#REF!="","",(ORÇAMENTO!#REF!))</f>
        <v>#REF!</v>
      </c>
      <c r="B292" s="56" t="e">
        <f>IF(ORÇAMENTO!#REF!="","",(ORÇAMENTO!#REF!))</f>
        <v>#REF!</v>
      </c>
      <c r="C292" s="47"/>
      <c r="D292" s="47" t="e">
        <f>IF(ORÇAMENTO!#REF!="","",(ORÇAMENTO!#REF!))</f>
        <v>#REF!</v>
      </c>
      <c r="E292" s="51">
        <f t="shared" si="113"/>
        <v>460</v>
      </c>
      <c r="F292" s="51">
        <f t="shared" si="114"/>
        <v>0</v>
      </c>
      <c r="G292" s="75"/>
      <c r="H292" s="107" t="s">
        <v>67</v>
      </c>
      <c r="I292" s="119" t="e">
        <f t="shared" si="115"/>
        <v>#VALUE!</v>
      </c>
      <c r="J292" s="124" t="s">
        <v>67</v>
      </c>
      <c r="K292" s="125" t="e">
        <f t="shared" si="116"/>
        <v>#VALUE!</v>
      </c>
      <c r="L292" s="130" t="s">
        <v>67</v>
      </c>
      <c r="M292" s="131" t="e">
        <f t="shared" si="117"/>
        <v>#VALUE!</v>
      </c>
      <c r="N292" s="136" t="s">
        <v>67</v>
      </c>
      <c r="O292" s="137" t="e">
        <f t="shared" si="118"/>
        <v>#VALUE!</v>
      </c>
      <c r="P292" s="76" t="s">
        <v>67</v>
      </c>
      <c r="Q292" s="52" t="e">
        <f t="shared" si="119"/>
        <v>#VALUE!</v>
      </c>
      <c r="R292" s="77" t="s">
        <v>67</v>
      </c>
      <c r="S292" s="53" t="e">
        <f t="shared" si="120"/>
        <v>#VALUE!</v>
      </c>
      <c r="T292" s="113">
        <v>460</v>
      </c>
      <c r="U292" s="114">
        <f t="shared" si="121"/>
        <v>0</v>
      </c>
      <c r="V292" s="107" t="s">
        <v>67</v>
      </c>
      <c r="W292" s="108" t="e">
        <f t="shared" si="122"/>
        <v>#VALUE!</v>
      </c>
      <c r="X292" s="102" t="s">
        <v>67</v>
      </c>
      <c r="Y292" s="103" t="e">
        <f t="shared" si="123"/>
        <v>#VALUE!</v>
      </c>
      <c r="Z292" s="163" t="s">
        <v>67</v>
      </c>
      <c r="AA292" s="164" t="e">
        <f t="shared" si="124"/>
        <v>#VALUE!</v>
      </c>
      <c r="AB292" s="142" t="s">
        <v>67</v>
      </c>
      <c r="AC292" s="143" t="e">
        <f t="shared" si="125"/>
        <v>#VALUE!</v>
      </c>
      <c r="AD292" s="176" t="s">
        <v>67</v>
      </c>
      <c r="AE292" s="177" t="e">
        <f t="shared" si="126"/>
        <v>#VALUE!</v>
      </c>
      <c r="AF292" s="154" t="s">
        <v>67</v>
      </c>
      <c r="AG292" s="155" t="e">
        <f t="shared" si="127"/>
        <v>#VALUE!</v>
      </c>
      <c r="AH292" s="158" t="s">
        <v>67</v>
      </c>
      <c r="AI292" s="131" t="e">
        <f t="shared" si="128"/>
        <v>#VALUE!</v>
      </c>
      <c r="AJ292" s="182" t="s">
        <v>67</v>
      </c>
      <c r="AK292" s="183" t="e">
        <f t="shared" si="129"/>
        <v>#VALUE!</v>
      </c>
      <c r="AL292" s="76" t="s">
        <v>67</v>
      </c>
      <c r="AM292" s="52" t="e">
        <f t="shared" si="130"/>
        <v>#VALUE!</v>
      </c>
      <c r="AN292" s="170" t="s">
        <v>67</v>
      </c>
      <c r="AO292" s="171" t="e">
        <f t="shared" si="131"/>
        <v>#VALUE!</v>
      </c>
      <c r="AP292" s="148" t="s">
        <v>67</v>
      </c>
      <c r="AQ292" s="149" t="e">
        <f t="shared" si="132"/>
        <v>#VALUE!</v>
      </c>
      <c r="AR292" s="148" t="s">
        <v>67</v>
      </c>
      <c r="AS292" s="149" t="e">
        <f t="shared" si="133"/>
        <v>#VALUE!</v>
      </c>
      <c r="AT292" s="237"/>
      <c r="AU292" s="238"/>
    </row>
    <row r="293" spans="1:47" x14ac:dyDescent="0.25">
      <c r="A293" s="55" t="e">
        <f>IF(ORÇAMENTO!#REF!="","",(ORÇAMENTO!#REF!))</f>
        <v>#REF!</v>
      </c>
      <c r="B293" s="56" t="e">
        <f>IF(ORÇAMENTO!#REF!="","",(ORÇAMENTO!#REF!))</f>
        <v>#REF!</v>
      </c>
      <c r="C293" s="47"/>
      <c r="D293" s="47" t="e">
        <f>IF(ORÇAMENTO!#REF!="","",(ORÇAMENTO!#REF!))</f>
        <v>#REF!</v>
      </c>
      <c r="E293" s="51">
        <f t="shared" si="113"/>
        <v>1.5</v>
      </c>
      <c r="F293" s="51">
        <f t="shared" si="114"/>
        <v>0</v>
      </c>
      <c r="G293" s="75"/>
      <c r="H293" s="107" t="s">
        <v>67</v>
      </c>
      <c r="I293" s="119" t="e">
        <f t="shared" si="115"/>
        <v>#VALUE!</v>
      </c>
      <c r="J293" s="124" t="s">
        <v>67</v>
      </c>
      <c r="K293" s="125" t="e">
        <f t="shared" si="116"/>
        <v>#VALUE!</v>
      </c>
      <c r="L293" s="130" t="s">
        <v>67</v>
      </c>
      <c r="M293" s="131" t="e">
        <f t="shared" si="117"/>
        <v>#VALUE!</v>
      </c>
      <c r="N293" s="136" t="s">
        <v>67</v>
      </c>
      <c r="O293" s="137" t="e">
        <f t="shared" si="118"/>
        <v>#VALUE!</v>
      </c>
      <c r="P293" s="76">
        <v>71</v>
      </c>
      <c r="Q293" s="52">
        <f t="shared" si="119"/>
        <v>0</v>
      </c>
      <c r="R293" s="77" t="s">
        <v>67</v>
      </c>
      <c r="S293" s="53" t="e">
        <f t="shared" si="120"/>
        <v>#VALUE!</v>
      </c>
      <c r="T293" s="113">
        <v>3.3000000000000003</v>
      </c>
      <c r="U293" s="114">
        <f t="shared" si="121"/>
        <v>0</v>
      </c>
      <c r="V293" s="107" t="s">
        <v>67</v>
      </c>
      <c r="W293" s="108" t="e">
        <f t="shared" si="122"/>
        <v>#VALUE!</v>
      </c>
      <c r="X293" s="102" t="s">
        <v>67</v>
      </c>
      <c r="Y293" s="103" t="e">
        <f t="shared" si="123"/>
        <v>#VALUE!</v>
      </c>
      <c r="Z293" s="163" t="s">
        <v>67</v>
      </c>
      <c r="AA293" s="164" t="e">
        <f t="shared" si="124"/>
        <v>#VALUE!</v>
      </c>
      <c r="AB293" s="142" t="s">
        <v>67</v>
      </c>
      <c r="AC293" s="143" t="e">
        <f t="shared" si="125"/>
        <v>#VALUE!</v>
      </c>
      <c r="AD293" s="176">
        <v>2.5</v>
      </c>
      <c r="AE293" s="177">
        <f t="shared" si="126"/>
        <v>0</v>
      </c>
      <c r="AF293" s="154">
        <v>1.5</v>
      </c>
      <c r="AG293" s="155">
        <f t="shared" si="127"/>
        <v>0</v>
      </c>
      <c r="AH293" s="158" t="s">
        <v>67</v>
      </c>
      <c r="AI293" s="131" t="e">
        <f t="shared" si="128"/>
        <v>#VALUE!</v>
      </c>
      <c r="AJ293" s="182" t="s">
        <v>67</v>
      </c>
      <c r="AK293" s="183" t="e">
        <f t="shared" si="129"/>
        <v>#VALUE!</v>
      </c>
      <c r="AL293" s="76" t="s">
        <v>67</v>
      </c>
      <c r="AM293" s="52" t="e">
        <f t="shared" si="130"/>
        <v>#VALUE!</v>
      </c>
      <c r="AN293" s="170" t="s">
        <v>67</v>
      </c>
      <c r="AO293" s="171" t="e">
        <f t="shared" si="131"/>
        <v>#VALUE!</v>
      </c>
      <c r="AP293" s="148" t="s">
        <v>67</v>
      </c>
      <c r="AQ293" s="149" t="e">
        <f t="shared" si="132"/>
        <v>#VALUE!</v>
      </c>
      <c r="AR293" s="148" t="s">
        <v>67</v>
      </c>
      <c r="AS293" s="149" t="e">
        <f t="shared" si="133"/>
        <v>#VALUE!</v>
      </c>
      <c r="AT293" s="237"/>
      <c r="AU293" s="238"/>
    </row>
    <row r="294" spans="1:47" x14ac:dyDescent="0.25">
      <c r="A294" s="55" t="e">
        <f>IF(ORÇAMENTO!#REF!="","",(ORÇAMENTO!#REF!))</f>
        <v>#REF!</v>
      </c>
      <c r="B294" s="56" t="e">
        <f>IF(ORÇAMENTO!#REF!="","",(ORÇAMENTO!#REF!))</f>
        <v>#REF!</v>
      </c>
      <c r="C294" s="47"/>
      <c r="D294" s="47" t="e">
        <f>IF(ORÇAMENTO!#REF!="","",(ORÇAMENTO!#REF!))</f>
        <v>#REF!</v>
      </c>
      <c r="E294" s="51">
        <f t="shared" si="113"/>
        <v>1.5</v>
      </c>
      <c r="F294" s="51">
        <f t="shared" si="114"/>
        <v>0</v>
      </c>
      <c r="G294" s="75"/>
      <c r="H294" s="107" t="s">
        <v>67</v>
      </c>
      <c r="I294" s="119" t="e">
        <f t="shared" si="115"/>
        <v>#VALUE!</v>
      </c>
      <c r="J294" s="124" t="s">
        <v>67</v>
      </c>
      <c r="K294" s="125" t="e">
        <f t="shared" si="116"/>
        <v>#VALUE!</v>
      </c>
      <c r="L294" s="130" t="s">
        <v>67</v>
      </c>
      <c r="M294" s="131" t="e">
        <f t="shared" si="117"/>
        <v>#VALUE!</v>
      </c>
      <c r="N294" s="136" t="s">
        <v>67</v>
      </c>
      <c r="O294" s="137" t="e">
        <f t="shared" si="118"/>
        <v>#VALUE!</v>
      </c>
      <c r="P294" s="76">
        <v>37</v>
      </c>
      <c r="Q294" s="52">
        <f t="shared" si="119"/>
        <v>0</v>
      </c>
      <c r="R294" s="77" t="s">
        <v>67</v>
      </c>
      <c r="S294" s="53" t="e">
        <f t="shared" si="120"/>
        <v>#VALUE!</v>
      </c>
      <c r="T294" s="113">
        <v>3.3000000000000003</v>
      </c>
      <c r="U294" s="114">
        <f t="shared" si="121"/>
        <v>0</v>
      </c>
      <c r="V294" s="107" t="s">
        <v>67</v>
      </c>
      <c r="W294" s="108" t="e">
        <f t="shared" si="122"/>
        <v>#VALUE!</v>
      </c>
      <c r="X294" s="102" t="s">
        <v>67</v>
      </c>
      <c r="Y294" s="103" t="e">
        <f t="shared" si="123"/>
        <v>#VALUE!</v>
      </c>
      <c r="Z294" s="163" t="s">
        <v>67</v>
      </c>
      <c r="AA294" s="164" t="e">
        <f t="shared" si="124"/>
        <v>#VALUE!</v>
      </c>
      <c r="AB294" s="142" t="s">
        <v>67</v>
      </c>
      <c r="AC294" s="143" t="e">
        <f t="shared" si="125"/>
        <v>#VALUE!</v>
      </c>
      <c r="AD294" s="176" t="s">
        <v>68</v>
      </c>
      <c r="AE294" s="177" t="e">
        <f t="shared" si="126"/>
        <v>#VALUE!</v>
      </c>
      <c r="AF294" s="154">
        <v>1.5</v>
      </c>
      <c r="AG294" s="155">
        <f t="shared" si="127"/>
        <v>0</v>
      </c>
      <c r="AH294" s="158" t="s">
        <v>67</v>
      </c>
      <c r="AI294" s="131" t="e">
        <f t="shared" si="128"/>
        <v>#VALUE!</v>
      </c>
      <c r="AJ294" s="182" t="s">
        <v>67</v>
      </c>
      <c r="AK294" s="183" t="e">
        <f t="shared" si="129"/>
        <v>#VALUE!</v>
      </c>
      <c r="AL294" s="76" t="s">
        <v>67</v>
      </c>
      <c r="AM294" s="52" t="e">
        <f t="shared" si="130"/>
        <v>#VALUE!</v>
      </c>
      <c r="AN294" s="170" t="s">
        <v>67</v>
      </c>
      <c r="AO294" s="171" t="e">
        <f t="shared" si="131"/>
        <v>#VALUE!</v>
      </c>
      <c r="AP294" s="148" t="s">
        <v>67</v>
      </c>
      <c r="AQ294" s="149" t="e">
        <f t="shared" si="132"/>
        <v>#VALUE!</v>
      </c>
      <c r="AR294" s="148" t="s">
        <v>67</v>
      </c>
      <c r="AS294" s="149" t="e">
        <f t="shared" si="133"/>
        <v>#VALUE!</v>
      </c>
      <c r="AT294" s="237"/>
      <c r="AU294" s="238"/>
    </row>
    <row r="295" spans="1:47" x14ac:dyDescent="0.25">
      <c r="A295" s="55" t="e">
        <f>IF(ORÇAMENTO!#REF!="","",(ORÇAMENTO!#REF!))</f>
        <v>#REF!</v>
      </c>
      <c r="B295" s="56" t="e">
        <f>IF(ORÇAMENTO!#REF!="","",(ORÇAMENTO!#REF!))</f>
        <v>#REF!</v>
      </c>
      <c r="C295" s="47"/>
      <c r="D295" s="47" t="e">
        <f>IF(ORÇAMENTO!#REF!="","",(ORÇAMENTO!#REF!))</f>
        <v>#REF!</v>
      </c>
      <c r="E295" s="51">
        <f t="shared" si="113"/>
        <v>1.5</v>
      </c>
      <c r="F295" s="51">
        <f t="shared" si="114"/>
        <v>0</v>
      </c>
      <c r="G295" s="75"/>
      <c r="H295" s="107" t="s">
        <v>67</v>
      </c>
      <c r="I295" s="119" t="e">
        <f t="shared" si="115"/>
        <v>#VALUE!</v>
      </c>
      <c r="J295" s="124" t="s">
        <v>67</v>
      </c>
      <c r="K295" s="125" t="e">
        <f t="shared" si="116"/>
        <v>#VALUE!</v>
      </c>
      <c r="L295" s="130" t="s">
        <v>67</v>
      </c>
      <c r="M295" s="131" t="e">
        <f t="shared" si="117"/>
        <v>#VALUE!</v>
      </c>
      <c r="N295" s="136" t="s">
        <v>67</v>
      </c>
      <c r="O295" s="137" t="e">
        <f t="shared" si="118"/>
        <v>#VALUE!</v>
      </c>
      <c r="P295" s="76">
        <v>114</v>
      </c>
      <c r="Q295" s="52">
        <f t="shared" si="119"/>
        <v>0</v>
      </c>
      <c r="R295" s="77" t="s">
        <v>67</v>
      </c>
      <c r="S295" s="53" t="e">
        <f t="shared" si="120"/>
        <v>#VALUE!</v>
      </c>
      <c r="T295" s="113">
        <v>3.3000000000000003</v>
      </c>
      <c r="U295" s="114">
        <f t="shared" si="121"/>
        <v>0</v>
      </c>
      <c r="V295" s="107" t="s">
        <v>67</v>
      </c>
      <c r="W295" s="108" t="e">
        <f t="shared" si="122"/>
        <v>#VALUE!</v>
      </c>
      <c r="X295" s="102" t="s">
        <v>67</v>
      </c>
      <c r="Y295" s="103" t="e">
        <f t="shared" si="123"/>
        <v>#VALUE!</v>
      </c>
      <c r="Z295" s="163" t="s">
        <v>67</v>
      </c>
      <c r="AA295" s="164" t="e">
        <f t="shared" si="124"/>
        <v>#VALUE!</v>
      </c>
      <c r="AB295" s="142" t="s">
        <v>67</v>
      </c>
      <c r="AC295" s="143" t="e">
        <f t="shared" si="125"/>
        <v>#VALUE!</v>
      </c>
      <c r="AD295" s="176">
        <v>2.5</v>
      </c>
      <c r="AE295" s="177">
        <f t="shared" si="126"/>
        <v>0</v>
      </c>
      <c r="AF295" s="154">
        <v>1.5</v>
      </c>
      <c r="AG295" s="155">
        <f t="shared" si="127"/>
        <v>0</v>
      </c>
      <c r="AH295" s="158" t="s">
        <v>67</v>
      </c>
      <c r="AI295" s="131" t="e">
        <f t="shared" si="128"/>
        <v>#VALUE!</v>
      </c>
      <c r="AJ295" s="182" t="s">
        <v>67</v>
      </c>
      <c r="AK295" s="183" t="e">
        <f t="shared" si="129"/>
        <v>#VALUE!</v>
      </c>
      <c r="AL295" s="76" t="s">
        <v>67</v>
      </c>
      <c r="AM295" s="52" t="e">
        <f t="shared" si="130"/>
        <v>#VALUE!</v>
      </c>
      <c r="AN295" s="170" t="s">
        <v>67</v>
      </c>
      <c r="AO295" s="171" t="e">
        <f t="shared" si="131"/>
        <v>#VALUE!</v>
      </c>
      <c r="AP295" s="148" t="s">
        <v>67</v>
      </c>
      <c r="AQ295" s="149" t="e">
        <f t="shared" si="132"/>
        <v>#VALUE!</v>
      </c>
      <c r="AR295" s="148" t="s">
        <v>67</v>
      </c>
      <c r="AS295" s="149" t="e">
        <f t="shared" si="133"/>
        <v>#VALUE!</v>
      </c>
      <c r="AT295" s="237"/>
      <c r="AU295" s="238"/>
    </row>
    <row r="296" spans="1:47" x14ac:dyDescent="0.25">
      <c r="A296" s="55" t="e">
        <f>IF(ORÇAMENTO!#REF!="","",(ORÇAMENTO!#REF!))</f>
        <v>#REF!</v>
      </c>
      <c r="B296" s="56" t="e">
        <f>IF(ORÇAMENTO!#REF!="","",(ORÇAMENTO!#REF!))</f>
        <v>#REF!</v>
      </c>
      <c r="C296" s="47"/>
      <c r="D296" s="47" t="e">
        <f>IF(ORÇAMENTO!#REF!="","",(ORÇAMENTO!#REF!))</f>
        <v>#REF!</v>
      </c>
      <c r="E296" s="51">
        <f t="shared" si="113"/>
        <v>1.5</v>
      </c>
      <c r="F296" s="51">
        <f t="shared" si="114"/>
        <v>0</v>
      </c>
      <c r="G296" s="75"/>
      <c r="H296" s="107" t="s">
        <v>67</v>
      </c>
      <c r="I296" s="119" t="e">
        <f t="shared" si="115"/>
        <v>#VALUE!</v>
      </c>
      <c r="J296" s="124" t="s">
        <v>67</v>
      </c>
      <c r="K296" s="125" t="e">
        <f t="shared" si="116"/>
        <v>#VALUE!</v>
      </c>
      <c r="L296" s="130" t="s">
        <v>67</v>
      </c>
      <c r="M296" s="131" t="e">
        <f t="shared" si="117"/>
        <v>#VALUE!</v>
      </c>
      <c r="N296" s="136" t="s">
        <v>67</v>
      </c>
      <c r="O296" s="137" t="e">
        <f t="shared" si="118"/>
        <v>#VALUE!</v>
      </c>
      <c r="P296" s="76">
        <v>28</v>
      </c>
      <c r="Q296" s="52">
        <f t="shared" si="119"/>
        <v>0</v>
      </c>
      <c r="R296" s="77" t="s">
        <v>67</v>
      </c>
      <c r="S296" s="53" t="e">
        <f t="shared" si="120"/>
        <v>#VALUE!</v>
      </c>
      <c r="T296" s="113">
        <v>3.3000000000000003</v>
      </c>
      <c r="U296" s="114">
        <f t="shared" si="121"/>
        <v>0</v>
      </c>
      <c r="V296" s="107" t="s">
        <v>67</v>
      </c>
      <c r="W296" s="108" t="e">
        <f t="shared" si="122"/>
        <v>#VALUE!</v>
      </c>
      <c r="X296" s="102" t="s">
        <v>67</v>
      </c>
      <c r="Y296" s="103" t="e">
        <f t="shared" si="123"/>
        <v>#VALUE!</v>
      </c>
      <c r="Z296" s="163" t="s">
        <v>67</v>
      </c>
      <c r="AA296" s="164" t="e">
        <f t="shared" si="124"/>
        <v>#VALUE!</v>
      </c>
      <c r="AB296" s="142" t="s">
        <v>67</v>
      </c>
      <c r="AC296" s="143" t="e">
        <f t="shared" si="125"/>
        <v>#VALUE!</v>
      </c>
      <c r="AD296" s="176">
        <v>2.5</v>
      </c>
      <c r="AE296" s="177">
        <f t="shared" si="126"/>
        <v>0</v>
      </c>
      <c r="AF296" s="154">
        <v>1.5</v>
      </c>
      <c r="AG296" s="155">
        <f t="shared" si="127"/>
        <v>0</v>
      </c>
      <c r="AH296" s="158" t="s">
        <v>67</v>
      </c>
      <c r="AI296" s="131" t="e">
        <f t="shared" si="128"/>
        <v>#VALUE!</v>
      </c>
      <c r="AJ296" s="182" t="s">
        <v>67</v>
      </c>
      <c r="AK296" s="183" t="e">
        <f t="shared" si="129"/>
        <v>#VALUE!</v>
      </c>
      <c r="AL296" s="76" t="s">
        <v>67</v>
      </c>
      <c r="AM296" s="52" t="e">
        <f t="shared" si="130"/>
        <v>#VALUE!</v>
      </c>
      <c r="AN296" s="170" t="s">
        <v>67</v>
      </c>
      <c r="AO296" s="171" t="e">
        <f t="shared" si="131"/>
        <v>#VALUE!</v>
      </c>
      <c r="AP296" s="148" t="s">
        <v>67</v>
      </c>
      <c r="AQ296" s="149" t="e">
        <f t="shared" si="132"/>
        <v>#VALUE!</v>
      </c>
      <c r="AR296" s="148" t="s">
        <v>67</v>
      </c>
      <c r="AS296" s="149" t="e">
        <f t="shared" si="133"/>
        <v>#VALUE!</v>
      </c>
      <c r="AT296" s="237"/>
      <c r="AU296" s="238"/>
    </row>
    <row r="297" spans="1:47" x14ac:dyDescent="0.25">
      <c r="A297" s="55" t="e">
        <f>IF(ORÇAMENTO!#REF!="","",(ORÇAMENTO!#REF!))</f>
        <v>#REF!</v>
      </c>
      <c r="B297" s="56" t="e">
        <f>IF(ORÇAMENTO!#REF!="","",(ORÇAMENTO!#REF!))</f>
        <v>#REF!</v>
      </c>
      <c r="C297" s="47"/>
      <c r="D297" s="47" t="e">
        <f>IF(ORÇAMENTO!#REF!="","",(ORÇAMENTO!#REF!))</f>
        <v>#REF!</v>
      </c>
      <c r="E297" s="51">
        <f t="shared" si="113"/>
        <v>1.5</v>
      </c>
      <c r="F297" s="51">
        <f t="shared" si="114"/>
        <v>0</v>
      </c>
      <c r="G297" s="75"/>
      <c r="H297" s="107" t="s">
        <v>67</v>
      </c>
      <c r="I297" s="119" t="e">
        <f t="shared" si="115"/>
        <v>#VALUE!</v>
      </c>
      <c r="J297" s="124" t="s">
        <v>67</v>
      </c>
      <c r="K297" s="125" t="e">
        <f t="shared" si="116"/>
        <v>#VALUE!</v>
      </c>
      <c r="L297" s="130" t="s">
        <v>67</v>
      </c>
      <c r="M297" s="131" t="e">
        <f t="shared" si="117"/>
        <v>#VALUE!</v>
      </c>
      <c r="N297" s="136" t="s">
        <v>67</v>
      </c>
      <c r="O297" s="137" t="e">
        <f t="shared" si="118"/>
        <v>#VALUE!</v>
      </c>
      <c r="P297" s="76">
        <v>31</v>
      </c>
      <c r="Q297" s="52">
        <f t="shared" si="119"/>
        <v>0</v>
      </c>
      <c r="R297" s="77" t="s">
        <v>67</v>
      </c>
      <c r="S297" s="53" t="e">
        <f t="shared" si="120"/>
        <v>#VALUE!</v>
      </c>
      <c r="T297" s="113">
        <v>3.3</v>
      </c>
      <c r="U297" s="114">
        <f t="shared" si="121"/>
        <v>0</v>
      </c>
      <c r="V297" s="107" t="s">
        <v>67</v>
      </c>
      <c r="W297" s="108" t="e">
        <f t="shared" si="122"/>
        <v>#VALUE!</v>
      </c>
      <c r="X297" s="102" t="s">
        <v>67</v>
      </c>
      <c r="Y297" s="103" t="e">
        <f t="shared" si="123"/>
        <v>#VALUE!</v>
      </c>
      <c r="Z297" s="163" t="s">
        <v>67</v>
      </c>
      <c r="AA297" s="164" t="e">
        <f t="shared" si="124"/>
        <v>#VALUE!</v>
      </c>
      <c r="AB297" s="142" t="s">
        <v>67</v>
      </c>
      <c r="AC297" s="143" t="e">
        <f t="shared" si="125"/>
        <v>#VALUE!</v>
      </c>
      <c r="AD297" s="176">
        <v>2.5</v>
      </c>
      <c r="AE297" s="177">
        <f t="shared" si="126"/>
        <v>0</v>
      </c>
      <c r="AF297" s="154">
        <v>1.5</v>
      </c>
      <c r="AG297" s="155">
        <f t="shared" si="127"/>
        <v>0</v>
      </c>
      <c r="AH297" s="158" t="s">
        <v>67</v>
      </c>
      <c r="AI297" s="131" t="e">
        <f t="shared" si="128"/>
        <v>#VALUE!</v>
      </c>
      <c r="AJ297" s="182" t="s">
        <v>67</v>
      </c>
      <c r="AK297" s="183" t="e">
        <f t="shared" si="129"/>
        <v>#VALUE!</v>
      </c>
      <c r="AL297" s="76" t="s">
        <v>67</v>
      </c>
      <c r="AM297" s="52" t="e">
        <f t="shared" si="130"/>
        <v>#VALUE!</v>
      </c>
      <c r="AN297" s="170" t="s">
        <v>67</v>
      </c>
      <c r="AO297" s="171" t="e">
        <f t="shared" si="131"/>
        <v>#VALUE!</v>
      </c>
      <c r="AP297" s="148" t="s">
        <v>67</v>
      </c>
      <c r="AQ297" s="149" t="e">
        <f t="shared" si="132"/>
        <v>#VALUE!</v>
      </c>
      <c r="AR297" s="148" t="s">
        <v>67</v>
      </c>
      <c r="AS297" s="149" t="e">
        <f t="shared" si="133"/>
        <v>#VALUE!</v>
      </c>
      <c r="AT297" s="237"/>
      <c r="AU297" s="238"/>
    </row>
    <row r="298" spans="1:47" x14ac:dyDescent="0.25">
      <c r="A298" s="55" t="e">
        <f>IF(ORÇAMENTO!#REF!="","",(ORÇAMENTO!#REF!))</f>
        <v>#REF!</v>
      </c>
      <c r="B298" s="56" t="e">
        <f>IF(ORÇAMENTO!#REF!="","",(ORÇAMENTO!#REF!))</f>
        <v>#REF!</v>
      </c>
      <c r="C298" s="47"/>
      <c r="D298" s="47" t="e">
        <f>IF(ORÇAMENTO!#REF!="","",(ORÇAMENTO!#REF!))</f>
        <v>#REF!</v>
      </c>
      <c r="E298" s="51">
        <f t="shared" si="113"/>
        <v>7</v>
      </c>
      <c r="F298" s="51">
        <f t="shared" si="114"/>
        <v>0</v>
      </c>
      <c r="G298" s="75"/>
      <c r="H298" s="107" t="s">
        <v>67</v>
      </c>
      <c r="I298" s="119" t="e">
        <f t="shared" si="115"/>
        <v>#VALUE!</v>
      </c>
      <c r="J298" s="124" t="s">
        <v>67</v>
      </c>
      <c r="K298" s="125" t="e">
        <f t="shared" si="116"/>
        <v>#VALUE!</v>
      </c>
      <c r="L298" s="130" t="s">
        <v>67</v>
      </c>
      <c r="M298" s="131" t="e">
        <f t="shared" si="117"/>
        <v>#VALUE!</v>
      </c>
      <c r="N298" s="136" t="s">
        <v>67</v>
      </c>
      <c r="O298" s="137" t="e">
        <f t="shared" si="118"/>
        <v>#VALUE!</v>
      </c>
      <c r="P298" s="76" t="s">
        <v>67</v>
      </c>
      <c r="Q298" s="52" t="e">
        <f t="shared" si="119"/>
        <v>#VALUE!</v>
      </c>
      <c r="R298" s="77" t="s">
        <v>67</v>
      </c>
      <c r="S298" s="53" t="e">
        <f t="shared" si="120"/>
        <v>#VALUE!</v>
      </c>
      <c r="T298" s="113">
        <v>12</v>
      </c>
      <c r="U298" s="114">
        <f t="shared" si="121"/>
        <v>0</v>
      </c>
      <c r="V298" s="107" t="s">
        <v>67</v>
      </c>
      <c r="W298" s="108" t="e">
        <f t="shared" si="122"/>
        <v>#VALUE!</v>
      </c>
      <c r="X298" s="102" t="s">
        <v>67</v>
      </c>
      <c r="Y298" s="103" t="e">
        <f t="shared" si="123"/>
        <v>#VALUE!</v>
      </c>
      <c r="Z298" s="163" t="s">
        <v>67</v>
      </c>
      <c r="AA298" s="164" t="e">
        <f t="shared" si="124"/>
        <v>#VALUE!</v>
      </c>
      <c r="AB298" s="142" t="s">
        <v>67</v>
      </c>
      <c r="AC298" s="143" t="e">
        <f t="shared" si="125"/>
        <v>#VALUE!</v>
      </c>
      <c r="AD298" s="176">
        <v>7</v>
      </c>
      <c r="AE298" s="177">
        <f t="shared" si="126"/>
        <v>0</v>
      </c>
      <c r="AF298" s="154">
        <v>12</v>
      </c>
      <c r="AG298" s="155">
        <f t="shared" si="127"/>
        <v>0</v>
      </c>
      <c r="AH298" s="158" t="s">
        <v>67</v>
      </c>
      <c r="AI298" s="131" t="e">
        <f t="shared" si="128"/>
        <v>#VALUE!</v>
      </c>
      <c r="AJ298" s="182" t="s">
        <v>67</v>
      </c>
      <c r="AK298" s="183" t="e">
        <f t="shared" si="129"/>
        <v>#VALUE!</v>
      </c>
      <c r="AL298" s="76" t="s">
        <v>67</v>
      </c>
      <c r="AM298" s="52" t="e">
        <f t="shared" si="130"/>
        <v>#VALUE!</v>
      </c>
      <c r="AN298" s="170" t="s">
        <v>67</v>
      </c>
      <c r="AO298" s="171" t="e">
        <f t="shared" si="131"/>
        <v>#VALUE!</v>
      </c>
      <c r="AP298" s="148" t="s">
        <v>67</v>
      </c>
      <c r="AQ298" s="149" t="e">
        <f t="shared" si="132"/>
        <v>#VALUE!</v>
      </c>
      <c r="AR298" s="148" t="s">
        <v>67</v>
      </c>
      <c r="AS298" s="149" t="e">
        <f t="shared" si="133"/>
        <v>#VALUE!</v>
      </c>
      <c r="AT298" s="237"/>
      <c r="AU298" s="238"/>
    </row>
    <row r="299" spans="1:47" x14ac:dyDescent="0.25">
      <c r="A299" s="55" t="e">
        <f>IF(ORÇAMENTO!#REF!="","",(ORÇAMENTO!#REF!))</f>
        <v>#REF!</v>
      </c>
      <c r="B299" s="56" t="e">
        <f>IF(ORÇAMENTO!#REF!="","",(ORÇAMENTO!#REF!))</f>
        <v>#REF!</v>
      </c>
      <c r="C299" s="47"/>
      <c r="D299" s="47" t="e">
        <f>IF(ORÇAMENTO!#REF!="","",(ORÇAMENTO!#REF!))</f>
        <v>#REF!</v>
      </c>
      <c r="E299" s="51">
        <f t="shared" si="113"/>
        <v>5.66</v>
      </c>
      <c r="F299" s="51">
        <f t="shared" si="114"/>
        <v>0</v>
      </c>
      <c r="G299" s="75"/>
      <c r="H299" s="107" t="s">
        <v>67</v>
      </c>
      <c r="I299" s="119" t="e">
        <f t="shared" si="115"/>
        <v>#VALUE!</v>
      </c>
      <c r="J299" s="124">
        <v>5.66</v>
      </c>
      <c r="K299" s="125">
        <f t="shared" si="116"/>
        <v>0</v>
      </c>
      <c r="L299" s="130" t="s">
        <v>67</v>
      </c>
      <c r="M299" s="131" t="e">
        <f t="shared" si="117"/>
        <v>#VALUE!</v>
      </c>
      <c r="N299" s="136" t="s">
        <v>67</v>
      </c>
      <c r="O299" s="137" t="e">
        <f t="shared" si="118"/>
        <v>#VALUE!</v>
      </c>
      <c r="P299" s="76">
        <v>10</v>
      </c>
      <c r="Q299" s="52">
        <f t="shared" si="119"/>
        <v>0</v>
      </c>
      <c r="R299" s="78" t="s">
        <v>67</v>
      </c>
      <c r="S299" s="53" t="e">
        <f t="shared" si="120"/>
        <v>#VALUE!</v>
      </c>
      <c r="T299" s="113">
        <v>8.85</v>
      </c>
      <c r="U299" s="114">
        <f t="shared" si="121"/>
        <v>0</v>
      </c>
      <c r="V299" s="107">
        <v>12.5</v>
      </c>
      <c r="W299" s="108">
        <f t="shared" si="122"/>
        <v>0</v>
      </c>
      <c r="X299" s="102" t="s">
        <v>67</v>
      </c>
      <c r="Y299" s="103" t="e">
        <f t="shared" si="123"/>
        <v>#VALUE!</v>
      </c>
      <c r="Z299" s="163" t="s">
        <v>67</v>
      </c>
      <c r="AA299" s="164" t="e">
        <f t="shared" si="124"/>
        <v>#VALUE!</v>
      </c>
      <c r="AB299" s="142">
        <v>8.3000000000000007</v>
      </c>
      <c r="AC299" s="143">
        <f t="shared" si="125"/>
        <v>0</v>
      </c>
      <c r="AD299" s="176">
        <v>24.9</v>
      </c>
      <c r="AE299" s="177">
        <f t="shared" si="126"/>
        <v>0</v>
      </c>
      <c r="AF299" s="154">
        <v>18</v>
      </c>
      <c r="AG299" s="155">
        <f t="shared" si="127"/>
        <v>0</v>
      </c>
      <c r="AH299" s="158" t="s">
        <v>67</v>
      </c>
      <c r="AI299" s="131" t="e">
        <f t="shared" si="128"/>
        <v>#VALUE!</v>
      </c>
      <c r="AJ299" s="182" t="s">
        <v>67</v>
      </c>
      <c r="AK299" s="183" t="e">
        <f t="shared" si="129"/>
        <v>#VALUE!</v>
      </c>
      <c r="AL299" s="76" t="s">
        <v>67</v>
      </c>
      <c r="AM299" s="52" t="e">
        <f t="shared" si="130"/>
        <v>#VALUE!</v>
      </c>
      <c r="AN299" s="170" t="s">
        <v>67</v>
      </c>
      <c r="AO299" s="171" t="e">
        <f t="shared" si="131"/>
        <v>#VALUE!</v>
      </c>
      <c r="AP299" s="148" t="s">
        <v>67</v>
      </c>
      <c r="AQ299" s="149" t="e">
        <f t="shared" si="132"/>
        <v>#VALUE!</v>
      </c>
      <c r="AR299" s="148" t="s">
        <v>67</v>
      </c>
      <c r="AS299" s="149" t="e">
        <f t="shared" si="133"/>
        <v>#VALUE!</v>
      </c>
      <c r="AT299" s="237"/>
      <c r="AU299" s="238"/>
    </row>
    <row r="300" spans="1:47" x14ac:dyDescent="0.25">
      <c r="A300" s="55" t="e">
        <f>IF(ORÇAMENTO!#REF!="","",(ORÇAMENTO!#REF!))</f>
        <v>#REF!</v>
      </c>
      <c r="B300" s="56" t="e">
        <f>IF(ORÇAMENTO!#REF!="","",(ORÇAMENTO!#REF!))</f>
        <v>#REF!</v>
      </c>
      <c r="C300" s="47"/>
      <c r="D300" s="47" t="e">
        <f>IF(ORÇAMENTO!#REF!="","",(ORÇAMENTO!#REF!))</f>
        <v>#REF!</v>
      </c>
      <c r="E300" s="51">
        <f t="shared" si="113"/>
        <v>1.52</v>
      </c>
      <c r="F300" s="51">
        <f t="shared" si="114"/>
        <v>0</v>
      </c>
      <c r="G300" s="75"/>
      <c r="H300" s="107" t="s">
        <v>67</v>
      </c>
      <c r="I300" s="119" t="e">
        <f t="shared" si="115"/>
        <v>#VALUE!</v>
      </c>
      <c r="J300" s="124" t="s">
        <v>67</v>
      </c>
      <c r="K300" s="125" t="e">
        <f t="shared" si="116"/>
        <v>#VALUE!</v>
      </c>
      <c r="L300" s="130" t="s">
        <v>67</v>
      </c>
      <c r="M300" s="131" t="e">
        <f t="shared" si="117"/>
        <v>#VALUE!</v>
      </c>
      <c r="N300" s="136" t="s">
        <v>67</v>
      </c>
      <c r="O300" s="137" t="e">
        <f t="shared" si="118"/>
        <v>#VALUE!</v>
      </c>
      <c r="P300" s="76" t="s">
        <v>67</v>
      </c>
      <c r="Q300" s="52" t="e">
        <f t="shared" si="119"/>
        <v>#VALUE!</v>
      </c>
      <c r="R300" s="77" t="s">
        <v>67</v>
      </c>
      <c r="S300" s="53" t="e">
        <f t="shared" si="120"/>
        <v>#VALUE!</v>
      </c>
      <c r="T300" s="113">
        <v>1.52</v>
      </c>
      <c r="U300" s="114">
        <f t="shared" si="121"/>
        <v>0</v>
      </c>
      <c r="V300" s="107" t="s">
        <v>67</v>
      </c>
      <c r="W300" s="108" t="e">
        <f t="shared" si="122"/>
        <v>#VALUE!</v>
      </c>
      <c r="X300" s="102" t="s">
        <v>67</v>
      </c>
      <c r="Y300" s="103" t="e">
        <f t="shared" si="123"/>
        <v>#VALUE!</v>
      </c>
      <c r="Z300" s="163" t="s">
        <v>67</v>
      </c>
      <c r="AA300" s="164" t="e">
        <f t="shared" si="124"/>
        <v>#VALUE!</v>
      </c>
      <c r="AB300" s="142" t="s">
        <v>67</v>
      </c>
      <c r="AC300" s="143" t="e">
        <f t="shared" si="125"/>
        <v>#VALUE!</v>
      </c>
      <c r="AD300" s="176">
        <v>2</v>
      </c>
      <c r="AE300" s="177">
        <f t="shared" si="126"/>
        <v>0</v>
      </c>
      <c r="AF300" s="154">
        <v>2.5</v>
      </c>
      <c r="AG300" s="155">
        <f t="shared" si="127"/>
        <v>0</v>
      </c>
      <c r="AH300" s="158" t="s">
        <v>67</v>
      </c>
      <c r="AI300" s="131" t="e">
        <f t="shared" si="128"/>
        <v>#VALUE!</v>
      </c>
      <c r="AJ300" s="182" t="s">
        <v>67</v>
      </c>
      <c r="AK300" s="183" t="e">
        <f t="shared" si="129"/>
        <v>#VALUE!</v>
      </c>
      <c r="AL300" s="76" t="s">
        <v>67</v>
      </c>
      <c r="AM300" s="52" t="e">
        <f t="shared" si="130"/>
        <v>#VALUE!</v>
      </c>
      <c r="AN300" s="170" t="s">
        <v>67</v>
      </c>
      <c r="AO300" s="171" t="e">
        <f t="shared" si="131"/>
        <v>#VALUE!</v>
      </c>
      <c r="AP300" s="148" t="s">
        <v>67</v>
      </c>
      <c r="AQ300" s="149" t="e">
        <f t="shared" si="132"/>
        <v>#VALUE!</v>
      </c>
      <c r="AR300" s="148" t="s">
        <v>67</v>
      </c>
      <c r="AS300" s="149" t="e">
        <f t="shared" si="133"/>
        <v>#VALUE!</v>
      </c>
      <c r="AT300" s="237"/>
      <c r="AU300" s="238"/>
    </row>
    <row r="301" spans="1:47" x14ac:dyDescent="0.25">
      <c r="A301" s="55" t="e">
        <f>IF(ORÇAMENTO!#REF!="","",(ORÇAMENTO!#REF!))</f>
        <v>#REF!</v>
      </c>
      <c r="B301" s="56" t="e">
        <f>IF(ORÇAMENTO!#REF!="","",(ORÇAMENTO!#REF!))</f>
        <v>#REF!</v>
      </c>
      <c r="C301" s="47"/>
      <c r="D301" s="47" t="e">
        <f>IF(ORÇAMENTO!#REF!="","",(ORÇAMENTO!#REF!))</f>
        <v>#REF!</v>
      </c>
      <c r="E301" s="51">
        <f t="shared" si="113"/>
        <v>2.5</v>
      </c>
      <c r="F301" s="51">
        <f t="shared" si="114"/>
        <v>0</v>
      </c>
      <c r="G301" s="75"/>
      <c r="H301" s="107" t="s">
        <v>67</v>
      </c>
      <c r="I301" s="119" t="e">
        <f t="shared" si="115"/>
        <v>#VALUE!</v>
      </c>
      <c r="J301" s="124" t="s">
        <v>67</v>
      </c>
      <c r="K301" s="125" t="e">
        <f t="shared" si="116"/>
        <v>#VALUE!</v>
      </c>
      <c r="L301" s="130" t="s">
        <v>67</v>
      </c>
      <c r="M301" s="131" t="e">
        <f t="shared" si="117"/>
        <v>#VALUE!</v>
      </c>
      <c r="N301" s="136" t="s">
        <v>67</v>
      </c>
      <c r="O301" s="137" t="e">
        <f t="shared" si="118"/>
        <v>#VALUE!</v>
      </c>
      <c r="P301" s="76" t="s">
        <v>67</v>
      </c>
      <c r="Q301" s="52" t="e">
        <f t="shared" si="119"/>
        <v>#VALUE!</v>
      </c>
      <c r="R301" s="77" t="s">
        <v>67</v>
      </c>
      <c r="S301" s="53" t="e">
        <f t="shared" si="120"/>
        <v>#VALUE!</v>
      </c>
      <c r="T301" s="113">
        <v>2.9</v>
      </c>
      <c r="U301" s="114">
        <f t="shared" si="121"/>
        <v>0</v>
      </c>
      <c r="V301" s="107" t="s">
        <v>67</v>
      </c>
      <c r="W301" s="108" t="e">
        <f t="shared" si="122"/>
        <v>#VALUE!</v>
      </c>
      <c r="X301" s="102" t="s">
        <v>67</v>
      </c>
      <c r="Y301" s="103" t="e">
        <f t="shared" si="123"/>
        <v>#VALUE!</v>
      </c>
      <c r="Z301" s="163" t="s">
        <v>67</v>
      </c>
      <c r="AA301" s="164" t="e">
        <f t="shared" si="124"/>
        <v>#VALUE!</v>
      </c>
      <c r="AB301" s="142" t="s">
        <v>67</v>
      </c>
      <c r="AC301" s="143" t="e">
        <f t="shared" si="125"/>
        <v>#VALUE!</v>
      </c>
      <c r="AD301" s="176">
        <v>4</v>
      </c>
      <c r="AE301" s="177">
        <f t="shared" si="126"/>
        <v>0</v>
      </c>
      <c r="AF301" s="154">
        <v>2.5</v>
      </c>
      <c r="AG301" s="155">
        <f t="shared" si="127"/>
        <v>0</v>
      </c>
      <c r="AH301" s="158" t="s">
        <v>67</v>
      </c>
      <c r="AI301" s="131" t="e">
        <f t="shared" si="128"/>
        <v>#VALUE!</v>
      </c>
      <c r="AJ301" s="182" t="s">
        <v>67</v>
      </c>
      <c r="AK301" s="183" t="e">
        <f t="shared" si="129"/>
        <v>#VALUE!</v>
      </c>
      <c r="AL301" s="76" t="s">
        <v>67</v>
      </c>
      <c r="AM301" s="52" t="e">
        <f t="shared" si="130"/>
        <v>#VALUE!</v>
      </c>
      <c r="AN301" s="170" t="s">
        <v>67</v>
      </c>
      <c r="AO301" s="171" t="e">
        <f t="shared" si="131"/>
        <v>#VALUE!</v>
      </c>
      <c r="AP301" s="148" t="s">
        <v>67</v>
      </c>
      <c r="AQ301" s="149" t="e">
        <f t="shared" si="132"/>
        <v>#VALUE!</v>
      </c>
      <c r="AR301" s="148" t="s">
        <v>67</v>
      </c>
      <c r="AS301" s="149" t="e">
        <f t="shared" si="133"/>
        <v>#VALUE!</v>
      </c>
      <c r="AT301" s="237"/>
      <c r="AU301" s="238"/>
    </row>
    <row r="302" spans="1:47" x14ac:dyDescent="0.25">
      <c r="A302" s="55" t="e">
        <f>IF(ORÇAMENTO!#REF!="","",(ORÇAMENTO!#REF!))</f>
        <v>#REF!</v>
      </c>
      <c r="B302" s="56" t="e">
        <f>IF(ORÇAMENTO!#REF!="","",(ORÇAMENTO!#REF!))</f>
        <v>#REF!</v>
      </c>
      <c r="C302" s="47"/>
      <c r="D302" s="47" t="e">
        <f>IF(ORÇAMENTO!#REF!="","",(ORÇAMENTO!#REF!))</f>
        <v>#REF!</v>
      </c>
      <c r="E302" s="51">
        <f t="shared" si="113"/>
        <v>10</v>
      </c>
      <c r="F302" s="51">
        <f t="shared" si="114"/>
        <v>0</v>
      </c>
      <c r="G302" s="75"/>
      <c r="H302" s="107" t="s">
        <v>67</v>
      </c>
      <c r="I302" s="119" t="e">
        <f t="shared" si="115"/>
        <v>#VALUE!</v>
      </c>
      <c r="J302" s="124" t="s">
        <v>67</v>
      </c>
      <c r="K302" s="125" t="e">
        <f t="shared" si="116"/>
        <v>#VALUE!</v>
      </c>
      <c r="L302" s="130" t="s">
        <v>67</v>
      </c>
      <c r="M302" s="131" t="e">
        <f t="shared" si="117"/>
        <v>#VALUE!</v>
      </c>
      <c r="N302" s="136" t="s">
        <v>67</v>
      </c>
      <c r="O302" s="137" t="e">
        <f t="shared" si="118"/>
        <v>#VALUE!</v>
      </c>
      <c r="P302" s="76" t="s">
        <v>67</v>
      </c>
      <c r="Q302" s="52" t="e">
        <f t="shared" si="119"/>
        <v>#VALUE!</v>
      </c>
      <c r="R302" s="77" t="s">
        <v>67</v>
      </c>
      <c r="S302" s="53" t="e">
        <f t="shared" si="120"/>
        <v>#VALUE!</v>
      </c>
      <c r="T302" s="113">
        <v>17.5</v>
      </c>
      <c r="U302" s="114">
        <f t="shared" si="121"/>
        <v>0</v>
      </c>
      <c r="V302" s="107" t="s">
        <v>67</v>
      </c>
      <c r="W302" s="108" t="e">
        <f t="shared" si="122"/>
        <v>#VALUE!</v>
      </c>
      <c r="X302" s="102" t="s">
        <v>67</v>
      </c>
      <c r="Y302" s="103" t="e">
        <f t="shared" si="123"/>
        <v>#VALUE!</v>
      </c>
      <c r="Z302" s="163" t="s">
        <v>67</v>
      </c>
      <c r="AA302" s="164" t="e">
        <f t="shared" si="124"/>
        <v>#VALUE!</v>
      </c>
      <c r="AB302" s="142" t="s">
        <v>67</v>
      </c>
      <c r="AC302" s="143" t="e">
        <f t="shared" si="125"/>
        <v>#VALUE!</v>
      </c>
      <c r="AD302" s="176">
        <v>10</v>
      </c>
      <c r="AE302" s="177">
        <f t="shared" si="126"/>
        <v>0</v>
      </c>
      <c r="AF302" s="154" t="s">
        <v>67</v>
      </c>
      <c r="AG302" s="155" t="e">
        <f t="shared" si="127"/>
        <v>#VALUE!</v>
      </c>
      <c r="AH302" s="158" t="s">
        <v>67</v>
      </c>
      <c r="AI302" s="131" t="e">
        <f t="shared" si="128"/>
        <v>#VALUE!</v>
      </c>
      <c r="AJ302" s="182" t="s">
        <v>67</v>
      </c>
      <c r="AK302" s="183" t="e">
        <f t="shared" si="129"/>
        <v>#VALUE!</v>
      </c>
      <c r="AL302" s="76" t="s">
        <v>67</v>
      </c>
      <c r="AM302" s="52" t="e">
        <f t="shared" si="130"/>
        <v>#VALUE!</v>
      </c>
      <c r="AN302" s="170" t="s">
        <v>67</v>
      </c>
      <c r="AO302" s="171" t="e">
        <f t="shared" si="131"/>
        <v>#VALUE!</v>
      </c>
      <c r="AP302" s="148" t="s">
        <v>67</v>
      </c>
      <c r="AQ302" s="149" t="e">
        <f t="shared" si="132"/>
        <v>#VALUE!</v>
      </c>
      <c r="AR302" s="148" t="s">
        <v>67</v>
      </c>
      <c r="AS302" s="149" t="e">
        <f t="shared" si="133"/>
        <v>#VALUE!</v>
      </c>
      <c r="AT302" s="237"/>
      <c r="AU302" s="238"/>
    </row>
    <row r="303" spans="1:47" x14ac:dyDescent="0.25">
      <c r="A303" s="55" t="e">
        <f>IF(ORÇAMENTO!#REF!="","",(ORÇAMENTO!#REF!))</f>
        <v>#REF!</v>
      </c>
      <c r="B303" s="56" t="e">
        <f>IF(ORÇAMENTO!#REF!="","",(ORÇAMENTO!#REF!))</f>
        <v>#REF!</v>
      </c>
      <c r="C303" s="47"/>
      <c r="D303" s="47" t="e">
        <f>IF(ORÇAMENTO!#REF!="","",(ORÇAMENTO!#REF!))</f>
        <v>#REF!</v>
      </c>
      <c r="E303" s="51">
        <f t="shared" si="113"/>
        <v>39.9</v>
      </c>
      <c r="F303" s="51">
        <f t="shared" si="114"/>
        <v>0</v>
      </c>
      <c r="G303" s="75"/>
      <c r="H303" s="107" t="s">
        <v>67</v>
      </c>
      <c r="I303" s="119" t="e">
        <f t="shared" si="115"/>
        <v>#VALUE!</v>
      </c>
      <c r="J303" s="124" t="s">
        <v>67</v>
      </c>
      <c r="K303" s="125" t="e">
        <f t="shared" si="116"/>
        <v>#VALUE!</v>
      </c>
      <c r="L303" s="130" t="s">
        <v>67</v>
      </c>
      <c r="M303" s="131" t="e">
        <f t="shared" si="117"/>
        <v>#VALUE!</v>
      </c>
      <c r="N303" s="136" t="s">
        <v>67</v>
      </c>
      <c r="O303" s="137" t="e">
        <f t="shared" si="118"/>
        <v>#VALUE!</v>
      </c>
      <c r="P303" s="76" t="s">
        <v>67</v>
      </c>
      <c r="Q303" s="52" t="e">
        <f t="shared" si="119"/>
        <v>#VALUE!</v>
      </c>
      <c r="R303" s="77" t="s">
        <v>67</v>
      </c>
      <c r="S303" s="53" t="e">
        <f t="shared" si="120"/>
        <v>#VALUE!</v>
      </c>
      <c r="T303" s="113">
        <v>47.55</v>
      </c>
      <c r="U303" s="114">
        <f t="shared" si="121"/>
        <v>0</v>
      </c>
      <c r="V303" s="107" t="s">
        <v>67</v>
      </c>
      <c r="W303" s="108" t="e">
        <f t="shared" si="122"/>
        <v>#VALUE!</v>
      </c>
      <c r="X303" s="102" t="s">
        <v>67</v>
      </c>
      <c r="Y303" s="103" t="e">
        <f t="shared" si="123"/>
        <v>#VALUE!</v>
      </c>
      <c r="Z303" s="163" t="s">
        <v>67</v>
      </c>
      <c r="AA303" s="164" t="e">
        <f t="shared" si="124"/>
        <v>#VALUE!</v>
      </c>
      <c r="AB303" s="142" t="s">
        <v>67</v>
      </c>
      <c r="AC303" s="143" t="e">
        <f t="shared" si="125"/>
        <v>#VALUE!</v>
      </c>
      <c r="AD303" s="176">
        <v>39.9</v>
      </c>
      <c r="AE303" s="177">
        <f t="shared" si="126"/>
        <v>0</v>
      </c>
      <c r="AF303" s="154">
        <v>160</v>
      </c>
      <c r="AG303" s="155">
        <f t="shared" si="127"/>
        <v>0</v>
      </c>
      <c r="AH303" s="158" t="s">
        <v>67</v>
      </c>
      <c r="AI303" s="131" t="e">
        <f t="shared" si="128"/>
        <v>#VALUE!</v>
      </c>
      <c r="AJ303" s="182" t="s">
        <v>67</v>
      </c>
      <c r="AK303" s="183" t="e">
        <f t="shared" si="129"/>
        <v>#VALUE!</v>
      </c>
      <c r="AL303" s="76" t="s">
        <v>67</v>
      </c>
      <c r="AM303" s="52" t="e">
        <f t="shared" si="130"/>
        <v>#VALUE!</v>
      </c>
      <c r="AN303" s="170" t="s">
        <v>67</v>
      </c>
      <c r="AO303" s="171" t="e">
        <f t="shared" si="131"/>
        <v>#VALUE!</v>
      </c>
      <c r="AP303" s="148" t="s">
        <v>67</v>
      </c>
      <c r="AQ303" s="149" t="e">
        <f t="shared" si="132"/>
        <v>#VALUE!</v>
      </c>
      <c r="AR303" s="148" t="s">
        <v>67</v>
      </c>
      <c r="AS303" s="149" t="e">
        <f t="shared" si="133"/>
        <v>#VALUE!</v>
      </c>
      <c r="AT303" s="237"/>
      <c r="AU303" s="238"/>
    </row>
    <row r="304" spans="1:47" x14ac:dyDescent="0.25">
      <c r="A304" s="55" t="e">
        <f>IF(ORÇAMENTO!#REF!="","",(ORÇAMENTO!#REF!))</f>
        <v>#REF!</v>
      </c>
      <c r="B304" s="56" t="e">
        <f>IF(ORÇAMENTO!#REF!="","",(ORÇAMENTO!#REF!))</f>
        <v>#REF!</v>
      </c>
      <c r="C304" s="47"/>
      <c r="D304" s="47" t="e">
        <f>IF(ORÇAMENTO!#REF!="","",(ORÇAMENTO!#REF!))</f>
        <v>#REF!</v>
      </c>
      <c r="E304" s="51">
        <f t="shared" si="113"/>
        <v>24.4</v>
      </c>
      <c r="F304" s="51">
        <f t="shared" si="114"/>
        <v>0</v>
      </c>
      <c r="G304" s="75"/>
      <c r="H304" s="107" t="s">
        <v>67</v>
      </c>
      <c r="I304" s="119" t="e">
        <f t="shared" si="115"/>
        <v>#VALUE!</v>
      </c>
      <c r="J304" s="124" t="s">
        <v>67</v>
      </c>
      <c r="K304" s="125" t="e">
        <f t="shared" si="116"/>
        <v>#VALUE!</v>
      </c>
      <c r="L304" s="130" t="s">
        <v>67</v>
      </c>
      <c r="M304" s="131" t="e">
        <f t="shared" si="117"/>
        <v>#VALUE!</v>
      </c>
      <c r="N304" s="136" t="s">
        <v>67</v>
      </c>
      <c r="O304" s="137" t="e">
        <f t="shared" si="118"/>
        <v>#VALUE!</v>
      </c>
      <c r="P304" s="76" t="s">
        <v>67</v>
      </c>
      <c r="Q304" s="52" t="e">
        <f t="shared" si="119"/>
        <v>#VALUE!</v>
      </c>
      <c r="R304" s="77" t="s">
        <v>67</v>
      </c>
      <c r="S304" s="53" t="e">
        <f t="shared" si="120"/>
        <v>#VALUE!</v>
      </c>
      <c r="T304" s="113">
        <v>24.4</v>
      </c>
      <c r="U304" s="114">
        <f t="shared" si="121"/>
        <v>0</v>
      </c>
      <c r="V304" s="107" t="s">
        <v>67</v>
      </c>
      <c r="W304" s="108" t="e">
        <f t="shared" si="122"/>
        <v>#VALUE!</v>
      </c>
      <c r="X304" s="102" t="s">
        <v>67</v>
      </c>
      <c r="Y304" s="103" t="e">
        <f t="shared" si="123"/>
        <v>#VALUE!</v>
      </c>
      <c r="Z304" s="163" t="s">
        <v>67</v>
      </c>
      <c r="AA304" s="164" t="e">
        <f t="shared" si="124"/>
        <v>#VALUE!</v>
      </c>
      <c r="AB304" s="142" t="s">
        <v>67</v>
      </c>
      <c r="AC304" s="143" t="e">
        <f t="shared" si="125"/>
        <v>#VALUE!</v>
      </c>
      <c r="AD304" s="176" t="s">
        <v>67</v>
      </c>
      <c r="AE304" s="177" t="e">
        <f t="shared" si="126"/>
        <v>#VALUE!</v>
      </c>
      <c r="AF304" s="154">
        <v>25</v>
      </c>
      <c r="AG304" s="155">
        <f t="shared" si="127"/>
        <v>0</v>
      </c>
      <c r="AH304" s="158" t="s">
        <v>67</v>
      </c>
      <c r="AI304" s="131" t="e">
        <f t="shared" si="128"/>
        <v>#VALUE!</v>
      </c>
      <c r="AJ304" s="182" t="s">
        <v>67</v>
      </c>
      <c r="AK304" s="183" t="e">
        <f t="shared" si="129"/>
        <v>#VALUE!</v>
      </c>
      <c r="AL304" s="76" t="s">
        <v>67</v>
      </c>
      <c r="AM304" s="52" t="e">
        <f t="shared" si="130"/>
        <v>#VALUE!</v>
      </c>
      <c r="AN304" s="170" t="s">
        <v>67</v>
      </c>
      <c r="AO304" s="171" t="e">
        <f t="shared" si="131"/>
        <v>#VALUE!</v>
      </c>
      <c r="AP304" s="148" t="s">
        <v>67</v>
      </c>
      <c r="AQ304" s="149" t="e">
        <f t="shared" si="132"/>
        <v>#VALUE!</v>
      </c>
      <c r="AR304" s="148" t="s">
        <v>67</v>
      </c>
      <c r="AS304" s="149" t="e">
        <f t="shared" si="133"/>
        <v>#VALUE!</v>
      </c>
      <c r="AT304" s="237"/>
      <c r="AU304" s="238"/>
    </row>
    <row r="305" spans="1:47" x14ac:dyDescent="0.25">
      <c r="A305" s="55" t="e">
        <f>IF(ORÇAMENTO!#REF!="","",(ORÇAMENTO!#REF!))</f>
        <v>#REF!</v>
      </c>
      <c r="B305" s="56" t="e">
        <f>IF(ORÇAMENTO!#REF!="","",(ORÇAMENTO!#REF!))</f>
        <v>#REF!</v>
      </c>
      <c r="C305" s="47"/>
      <c r="D305" s="47" t="e">
        <f>IF(ORÇAMENTO!#REF!="","",(ORÇAMENTO!#REF!))</f>
        <v>#REF!</v>
      </c>
      <c r="E305" s="51" t="str">
        <f t="shared" si="113"/>
        <v/>
      </c>
      <c r="F305" s="51" t="str">
        <f t="shared" si="114"/>
        <v/>
      </c>
      <c r="G305" s="75"/>
      <c r="H305" s="107" t="s">
        <v>67</v>
      </c>
      <c r="I305" s="119" t="e">
        <f t="shared" si="115"/>
        <v>#VALUE!</v>
      </c>
      <c r="J305" s="124" t="s">
        <v>67</v>
      </c>
      <c r="K305" s="125" t="e">
        <f t="shared" si="116"/>
        <v>#VALUE!</v>
      </c>
      <c r="L305" s="130" t="s">
        <v>67</v>
      </c>
      <c r="M305" s="131" t="e">
        <f t="shared" si="117"/>
        <v>#VALUE!</v>
      </c>
      <c r="N305" s="136" t="s">
        <v>67</v>
      </c>
      <c r="O305" s="137" t="e">
        <f t="shared" si="118"/>
        <v>#VALUE!</v>
      </c>
      <c r="P305" s="76" t="s">
        <v>67</v>
      </c>
      <c r="Q305" s="52" t="e">
        <f t="shared" si="119"/>
        <v>#VALUE!</v>
      </c>
      <c r="R305" s="77" t="s">
        <v>67</v>
      </c>
      <c r="S305" s="53" t="e">
        <f t="shared" si="120"/>
        <v>#VALUE!</v>
      </c>
      <c r="T305" s="113">
        <v>70</v>
      </c>
      <c r="U305" s="114">
        <f t="shared" si="121"/>
        <v>0</v>
      </c>
      <c r="V305" s="107" t="s">
        <v>67</v>
      </c>
      <c r="W305" s="108" t="e">
        <f t="shared" si="122"/>
        <v>#VALUE!</v>
      </c>
      <c r="X305" s="102" t="s">
        <v>67</v>
      </c>
      <c r="Y305" s="103" t="e">
        <f t="shared" si="123"/>
        <v>#VALUE!</v>
      </c>
      <c r="Z305" s="163" t="s">
        <v>67</v>
      </c>
      <c r="AA305" s="164" t="e">
        <f t="shared" si="124"/>
        <v>#VALUE!</v>
      </c>
      <c r="AB305" s="142" t="s">
        <v>67</v>
      </c>
      <c r="AC305" s="143" t="e">
        <f t="shared" si="125"/>
        <v>#VALUE!</v>
      </c>
      <c r="AD305" s="176" t="s">
        <v>67</v>
      </c>
      <c r="AE305" s="177" t="e">
        <f t="shared" si="126"/>
        <v>#VALUE!</v>
      </c>
      <c r="AF305" s="154">
        <v>25</v>
      </c>
      <c r="AG305" s="155">
        <f t="shared" si="127"/>
        <v>0</v>
      </c>
      <c r="AH305" s="158"/>
      <c r="AI305" s="131">
        <f t="shared" si="128"/>
        <v>0</v>
      </c>
      <c r="AJ305" s="182" t="s">
        <v>67</v>
      </c>
      <c r="AK305" s="183" t="e">
        <f t="shared" si="129"/>
        <v>#VALUE!</v>
      </c>
      <c r="AL305" s="76" t="s">
        <v>67</v>
      </c>
      <c r="AM305" s="52" t="e">
        <f t="shared" si="130"/>
        <v>#VALUE!</v>
      </c>
      <c r="AN305" s="170" t="s">
        <v>67</v>
      </c>
      <c r="AO305" s="171" t="e">
        <f t="shared" si="131"/>
        <v>#VALUE!</v>
      </c>
      <c r="AP305" s="148" t="s">
        <v>67</v>
      </c>
      <c r="AQ305" s="149" t="e">
        <f t="shared" si="132"/>
        <v>#VALUE!</v>
      </c>
      <c r="AR305" s="148" t="s">
        <v>67</v>
      </c>
      <c r="AS305" s="149" t="e">
        <f t="shared" si="133"/>
        <v>#VALUE!</v>
      </c>
      <c r="AT305" s="237"/>
      <c r="AU305" s="238"/>
    </row>
    <row r="306" spans="1:47" x14ac:dyDescent="0.25">
      <c r="A306" s="55" t="e">
        <f>IF(ORÇAMENTO!#REF!="","",(ORÇAMENTO!#REF!))</f>
        <v>#REF!</v>
      </c>
      <c r="B306" s="56" t="e">
        <f>IF(ORÇAMENTO!#REF!="","",(ORÇAMENTO!#REF!))</f>
        <v>#REF!</v>
      </c>
      <c r="C306" s="47"/>
      <c r="D306" s="47" t="e">
        <f>IF(ORÇAMENTO!#REF!="","",(ORÇAMENTO!#REF!))</f>
        <v>#REF!</v>
      </c>
      <c r="E306" s="51">
        <f t="shared" si="113"/>
        <v>25</v>
      </c>
      <c r="F306" s="51">
        <f t="shared" si="114"/>
        <v>0</v>
      </c>
      <c r="G306" s="75"/>
      <c r="H306" s="107" t="s">
        <v>67</v>
      </c>
      <c r="I306" s="119" t="e">
        <f t="shared" si="115"/>
        <v>#VALUE!</v>
      </c>
      <c r="J306" s="124" t="s">
        <v>67</v>
      </c>
      <c r="K306" s="125" t="e">
        <f t="shared" si="116"/>
        <v>#VALUE!</v>
      </c>
      <c r="L306" s="130" t="s">
        <v>67</v>
      </c>
      <c r="M306" s="131" t="e">
        <f t="shared" si="117"/>
        <v>#VALUE!</v>
      </c>
      <c r="N306" s="136" t="s">
        <v>67</v>
      </c>
      <c r="O306" s="137" t="e">
        <f t="shared" si="118"/>
        <v>#VALUE!</v>
      </c>
      <c r="P306" s="76" t="s">
        <v>67</v>
      </c>
      <c r="Q306" s="52" t="e">
        <f t="shared" si="119"/>
        <v>#VALUE!</v>
      </c>
      <c r="R306" s="77" t="s">
        <v>67</v>
      </c>
      <c r="S306" s="53" t="e">
        <f t="shared" si="120"/>
        <v>#VALUE!</v>
      </c>
      <c r="T306" s="113">
        <v>37.979999999999997</v>
      </c>
      <c r="U306" s="114">
        <f t="shared" si="121"/>
        <v>0</v>
      </c>
      <c r="V306" s="107" t="s">
        <v>67</v>
      </c>
      <c r="W306" s="108" t="e">
        <f t="shared" si="122"/>
        <v>#VALUE!</v>
      </c>
      <c r="X306" s="102" t="s">
        <v>67</v>
      </c>
      <c r="Y306" s="103" t="e">
        <f t="shared" si="123"/>
        <v>#VALUE!</v>
      </c>
      <c r="Z306" s="163" t="s">
        <v>67</v>
      </c>
      <c r="AA306" s="164" t="e">
        <f t="shared" si="124"/>
        <v>#VALUE!</v>
      </c>
      <c r="AB306" s="142" t="s">
        <v>67</v>
      </c>
      <c r="AC306" s="143" t="e">
        <f t="shared" si="125"/>
        <v>#VALUE!</v>
      </c>
      <c r="AD306" s="176">
        <v>30</v>
      </c>
      <c r="AE306" s="177">
        <f t="shared" si="126"/>
        <v>0</v>
      </c>
      <c r="AF306" s="154">
        <v>25</v>
      </c>
      <c r="AG306" s="155">
        <f t="shared" si="127"/>
        <v>0</v>
      </c>
      <c r="AH306" s="158" t="s">
        <v>67</v>
      </c>
      <c r="AI306" s="131" t="e">
        <f t="shared" si="128"/>
        <v>#VALUE!</v>
      </c>
      <c r="AJ306" s="182" t="s">
        <v>67</v>
      </c>
      <c r="AK306" s="183" t="e">
        <f t="shared" si="129"/>
        <v>#VALUE!</v>
      </c>
      <c r="AL306" s="76" t="s">
        <v>67</v>
      </c>
      <c r="AM306" s="52" t="e">
        <f t="shared" si="130"/>
        <v>#VALUE!</v>
      </c>
      <c r="AN306" s="170" t="s">
        <v>67</v>
      </c>
      <c r="AO306" s="171" t="e">
        <f t="shared" si="131"/>
        <v>#VALUE!</v>
      </c>
      <c r="AP306" s="148" t="s">
        <v>67</v>
      </c>
      <c r="AQ306" s="149" t="e">
        <f t="shared" si="132"/>
        <v>#VALUE!</v>
      </c>
      <c r="AR306" s="148" t="s">
        <v>67</v>
      </c>
      <c r="AS306" s="149" t="e">
        <f t="shared" si="133"/>
        <v>#VALUE!</v>
      </c>
      <c r="AT306" s="237"/>
      <c r="AU306" s="238"/>
    </row>
    <row r="307" spans="1:47" x14ac:dyDescent="0.25">
      <c r="A307" s="55" t="e">
        <f>IF(ORÇAMENTO!#REF!="","",(ORÇAMENTO!#REF!))</f>
        <v>#REF!</v>
      </c>
      <c r="B307" s="56" t="e">
        <f>IF(ORÇAMENTO!#REF!="","",(ORÇAMENTO!#REF!))</f>
        <v>#REF!</v>
      </c>
      <c r="C307" s="47"/>
      <c r="D307" s="47" t="e">
        <f>IF(ORÇAMENTO!#REF!="","",(ORÇAMENTO!#REF!))</f>
        <v>#REF!</v>
      </c>
      <c r="E307" s="51">
        <f t="shared" si="113"/>
        <v>25</v>
      </c>
      <c r="F307" s="51">
        <f t="shared" si="114"/>
        <v>0</v>
      </c>
      <c r="G307" s="75"/>
      <c r="H307" s="107" t="s">
        <v>67</v>
      </c>
      <c r="I307" s="119" t="e">
        <f t="shared" si="115"/>
        <v>#VALUE!</v>
      </c>
      <c r="J307" s="124" t="s">
        <v>67</v>
      </c>
      <c r="K307" s="125" t="e">
        <f t="shared" si="116"/>
        <v>#VALUE!</v>
      </c>
      <c r="L307" s="130" t="s">
        <v>67</v>
      </c>
      <c r="M307" s="131" t="e">
        <f t="shared" si="117"/>
        <v>#VALUE!</v>
      </c>
      <c r="N307" s="136" t="s">
        <v>67</v>
      </c>
      <c r="O307" s="137" t="e">
        <f t="shared" si="118"/>
        <v>#VALUE!</v>
      </c>
      <c r="P307" s="76" t="s">
        <v>67</v>
      </c>
      <c r="Q307" s="52" t="e">
        <f t="shared" si="119"/>
        <v>#VALUE!</v>
      </c>
      <c r="R307" s="77" t="s">
        <v>67</v>
      </c>
      <c r="S307" s="53" t="e">
        <f t="shared" si="120"/>
        <v>#VALUE!</v>
      </c>
      <c r="T307" s="113">
        <v>33.200000000000003</v>
      </c>
      <c r="U307" s="114">
        <f t="shared" si="121"/>
        <v>0</v>
      </c>
      <c r="V307" s="107" t="s">
        <v>67</v>
      </c>
      <c r="W307" s="108" t="e">
        <f t="shared" si="122"/>
        <v>#VALUE!</v>
      </c>
      <c r="X307" s="102" t="s">
        <v>67</v>
      </c>
      <c r="Y307" s="103" t="e">
        <f t="shared" si="123"/>
        <v>#VALUE!</v>
      </c>
      <c r="Z307" s="163" t="s">
        <v>67</v>
      </c>
      <c r="AA307" s="164" t="e">
        <f t="shared" si="124"/>
        <v>#VALUE!</v>
      </c>
      <c r="AB307" s="142" t="s">
        <v>67</v>
      </c>
      <c r="AC307" s="143" t="e">
        <f t="shared" si="125"/>
        <v>#VALUE!</v>
      </c>
      <c r="AD307" s="176" t="s">
        <v>67</v>
      </c>
      <c r="AE307" s="177" t="e">
        <f t="shared" si="126"/>
        <v>#VALUE!</v>
      </c>
      <c r="AF307" s="154">
        <v>25</v>
      </c>
      <c r="AG307" s="155">
        <f t="shared" si="127"/>
        <v>0</v>
      </c>
      <c r="AH307" s="158" t="s">
        <v>67</v>
      </c>
      <c r="AI307" s="131" t="e">
        <f t="shared" si="128"/>
        <v>#VALUE!</v>
      </c>
      <c r="AJ307" s="182" t="s">
        <v>67</v>
      </c>
      <c r="AK307" s="183" t="e">
        <f t="shared" si="129"/>
        <v>#VALUE!</v>
      </c>
      <c r="AL307" s="76" t="s">
        <v>67</v>
      </c>
      <c r="AM307" s="52" t="e">
        <f t="shared" si="130"/>
        <v>#VALUE!</v>
      </c>
      <c r="AN307" s="170" t="s">
        <v>67</v>
      </c>
      <c r="AO307" s="171" t="e">
        <f t="shared" si="131"/>
        <v>#VALUE!</v>
      </c>
      <c r="AP307" s="148" t="s">
        <v>67</v>
      </c>
      <c r="AQ307" s="149" t="e">
        <f t="shared" si="132"/>
        <v>#VALUE!</v>
      </c>
      <c r="AR307" s="148" t="s">
        <v>67</v>
      </c>
      <c r="AS307" s="149" t="e">
        <f t="shared" si="133"/>
        <v>#VALUE!</v>
      </c>
      <c r="AT307" s="237"/>
      <c r="AU307" s="238"/>
    </row>
    <row r="308" spans="1:47" x14ac:dyDescent="0.25">
      <c r="A308" s="55" t="e">
        <f>IF(ORÇAMENTO!#REF!="","",(ORÇAMENTO!#REF!))</f>
        <v>#REF!</v>
      </c>
      <c r="B308" s="56" t="e">
        <f>IF(ORÇAMENTO!#REF!="","",(ORÇAMENTO!#REF!))</f>
        <v>#REF!</v>
      </c>
      <c r="C308" s="47"/>
      <c r="D308" s="47" t="e">
        <f>IF(ORÇAMENTO!#REF!="","",(ORÇAMENTO!#REF!))</f>
        <v>#REF!</v>
      </c>
      <c r="E308" s="51">
        <f t="shared" si="113"/>
        <v>31.9</v>
      </c>
      <c r="F308" s="51">
        <f t="shared" si="114"/>
        <v>0</v>
      </c>
      <c r="G308" s="75"/>
      <c r="H308" s="107" t="s">
        <v>67</v>
      </c>
      <c r="I308" s="119" t="e">
        <f t="shared" si="115"/>
        <v>#VALUE!</v>
      </c>
      <c r="J308" s="124" t="s">
        <v>67</v>
      </c>
      <c r="K308" s="125" t="e">
        <f t="shared" si="116"/>
        <v>#VALUE!</v>
      </c>
      <c r="L308" s="130" t="s">
        <v>67</v>
      </c>
      <c r="M308" s="131" t="e">
        <f t="shared" si="117"/>
        <v>#VALUE!</v>
      </c>
      <c r="N308" s="136" t="s">
        <v>67</v>
      </c>
      <c r="O308" s="137" t="e">
        <f t="shared" si="118"/>
        <v>#VALUE!</v>
      </c>
      <c r="P308" s="76" t="s">
        <v>67</v>
      </c>
      <c r="Q308" s="52" t="e">
        <f t="shared" si="119"/>
        <v>#VALUE!</v>
      </c>
      <c r="R308" s="77" t="s">
        <v>67</v>
      </c>
      <c r="S308" s="53" t="e">
        <f t="shared" si="120"/>
        <v>#VALUE!</v>
      </c>
      <c r="T308" s="113">
        <v>31.9</v>
      </c>
      <c r="U308" s="114">
        <f t="shared" si="121"/>
        <v>0</v>
      </c>
      <c r="V308" s="107" t="s">
        <v>67</v>
      </c>
      <c r="W308" s="108" t="e">
        <f t="shared" si="122"/>
        <v>#VALUE!</v>
      </c>
      <c r="X308" s="102" t="s">
        <v>67</v>
      </c>
      <c r="Y308" s="103" t="e">
        <f t="shared" si="123"/>
        <v>#VALUE!</v>
      </c>
      <c r="Z308" s="163" t="s">
        <v>67</v>
      </c>
      <c r="AA308" s="164" t="e">
        <f t="shared" si="124"/>
        <v>#VALUE!</v>
      </c>
      <c r="AB308" s="142" t="s">
        <v>67</v>
      </c>
      <c r="AC308" s="143" t="e">
        <f t="shared" si="125"/>
        <v>#VALUE!</v>
      </c>
      <c r="AD308" s="176" t="s">
        <v>67</v>
      </c>
      <c r="AE308" s="177" t="e">
        <f t="shared" si="126"/>
        <v>#VALUE!</v>
      </c>
      <c r="AF308" s="154">
        <v>460</v>
      </c>
      <c r="AG308" s="155">
        <f t="shared" si="127"/>
        <v>0</v>
      </c>
      <c r="AH308" s="158" t="s">
        <v>67</v>
      </c>
      <c r="AI308" s="131" t="e">
        <f t="shared" si="128"/>
        <v>#VALUE!</v>
      </c>
      <c r="AJ308" s="182" t="s">
        <v>67</v>
      </c>
      <c r="AK308" s="183" t="e">
        <f t="shared" si="129"/>
        <v>#VALUE!</v>
      </c>
      <c r="AL308" s="76" t="s">
        <v>67</v>
      </c>
      <c r="AM308" s="52" t="e">
        <f t="shared" si="130"/>
        <v>#VALUE!</v>
      </c>
      <c r="AN308" s="170" t="s">
        <v>67</v>
      </c>
      <c r="AO308" s="171" t="e">
        <f t="shared" si="131"/>
        <v>#VALUE!</v>
      </c>
      <c r="AP308" s="148" t="s">
        <v>67</v>
      </c>
      <c r="AQ308" s="149" t="e">
        <f t="shared" si="132"/>
        <v>#VALUE!</v>
      </c>
      <c r="AR308" s="148" t="s">
        <v>67</v>
      </c>
      <c r="AS308" s="149" t="e">
        <f t="shared" si="133"/>
        <v>#VALUE!</v>
      </c>
      <c r="AT308" s="237"/>
      <c r="AU308" s="238"/>
    </row>
    <row r="309" spans="1:47" x14ac:dyDescent="0.25">
      <c r="A309" s="55" t="e">
        <f>IF(ORÇAMENTO!#REF!="","",(ORÇAMENTO!#REF!))</f>
        <v>#REF!</v>
      </c>
      <c r="B309" s="56" t="e">
        <f>IF(ORÇAMENTO!#REF!="","",(ORÇAMENTO!#REF!))</f>
        <v>#REF!</v>
      </c>
      <c r="C309" s="47"/>
      <c r="D309" s="47" t="e">
        <f>IF(ORÇAMENTO!#REF!="","",(ORÇAMENTO!#REF!))</f>
        <v>#REF!</v>
      </c>
      <c r="E309" s="51">
        <f t="shared" si="113"/>
        <v>7</v>
      </c>
      <c r="F309" s="51">
        <f t="shared" si="114"/>
        <v>0</v>
      </c>
      <c r="G309" s="75"/>
      <c r="H309" s="107" t="s">
        <v>67</v>
      </c>
      <c r="I309" s="119" t="e">
        <f t="shared" si="115"/>
        <v>#VALUE!</v>
      </c>
      <c r="J309" s="124" t="s">
        <v>67</v>
      </c>
      <c r="K309" s="125" t="e">
        <f t="shared" si="116"/>
        <v>#VALUE!</v>
      </c>
      <c r="L309" s="130" t="s">
        <v>67</v>
      </c>
      <c r="M309" s="131" t="e">
        <f t="shared" si="117"/>
        <v>#VALUE!</v>
      </c>
      <c r="N309" s="136" t="s">
        <v>67</v>
      </c>
      <c r="O309" s="137" t="e">
        <f t="shared" si="118"/>
        <v>#VALUE!</v>
      </c>
      <c r="P309" s="76" t="s">
        <v>67</v>
      </c>
      <c r="Q309" s="52" t="e">
        <f t="shared" si="119"/>
        <v>#VALUE!</v>
      </c>
      <c r="R309" s="77" t="s">
        <v>67</v>
      </c>
      <c r="S309" s="53" t="e">
        <f t="shared" si="120"/>
        <v>#VALUE!</v>
      </c>
      <c r="T309" s="113">
        <v>13.44</v>
      </c>
      <c r="U309" s="114">
        <f t="shared" si="121"/>
        <v>0</v>
      </c>
      <c r="V309" s="107" t="s">
        <v>67</v>
      </c>
      <c r="W309" s="108" t="e">
        <f t="shared" si="122"/>
        <v>#VALUE!</v>
      </c>
      <c r="X309" s="102" t="s">
        <v>67</v>
      </c>
      <c r="Y309" s="103" t="e">
        <f t="shared" si="123"/>
        <v>#VALUE!</v>
      </c>
      <c r="Z309" s="163" t="s">
        <v>67</v>
      </c>
      <c r="AA309" s="164" t="e">
        <f t="shared" si="124"/>
        <v>#VALUE!</v>
      </c>
      <c r="AB309" s="142" t="s">
        <v>67</v>
      </c>
      <c r="AC309" s="143" t="e">
        <f t="shared" si="125"/>
        <v>#VALUE!</v>
      </c>
      <c r="AD309" s="176">
        <v>7</v>
      </c>
      <c r="AE309" s="177">
        <f t="shared" si="126"/>
        <v>0</v>
      </c>
      <c r="AF309" s="154">
        <v>60</v>
      </c>
      <c r="AG309" s="155">
        <f t="shared" si="127"/>
        <v>0</v>
      </c>
      <c r="AH309" s="158" t="s">
        <v>67</v>
      </c>
      <c r="AI309" s="131" t="e">
        <f t="shared" si="128"/>
        <v>#VALUE!</v>
      </c>
      <c r="AJ309" s="182" t="s">
        <v>67</v>
      </c>
      <c r="AK309" s="183" t="e">
        <f t="shared" si="129"/>
        <v>#VALUE!</v>
      </c>
      <c r="AL309" s="76" t="s">
        <v>67</v>
      </c>
      <c r="AM309" s="52" t="e">
        <f t="shared" si="130"/>
        <v>#VALUE!</v>
      </c>
      <c r="AN309" s="170" t="s">
        <v>67</v>
      </c>
      <c r="AO309" s="171" t="e">
        <f t="shared" si="131"/>
        <v>#VALUE!</v>
      </c>
      <c r="AP309" s="148" t="s">
        <v>67</v>
      </c>
      <c r="AQ309" s="149" t="e">
        <f t="shared" si="132"/>
        <v>#VALUE!</v>
      </c>
      <c r="AR309" s="148" t="s">
        <v>67</v>
      </c>
      <c r="AS309" s="149" t="e">
        <f t="shared" si="133"/>
        <v>#VALUE!</v>
      </c>
      <c r="AT309" s="237"/>
      <c r="AU309" s="238"/>
    </row>
    <row r="310" spans="1:47" x14ac:dyDescent="0.25">
      <c r="A310" s="55" t="e">
        <f>IF(ORÇAMENTO!#REF!="","",(ORÇAMENTO!#REF!))</f>
        <v>#REF!</v>
      </c>
      <c r="B310" s="56" t="e">
        <f>IF(ORÇAMENTO!#REF!="","",(ORÇAMENTO!#REF!))</f>
        <v>#REF!</v>
      </c>
      <c r="C310" s="47"/>
      <c r="D310" s="47" t="e">
        <f>IF(ORÇAMENTO!#REF!="","",(ORÇAMENTO!#REF!))</f>
        <v>#REF!</v>
      </c>
      <c r="E310" s="51">
        <f t="shared" si="113"/>
        <v>22.74</v>
      </c>
      <c r="F310" s="51">
        <f t="shared" si="114"/>
        <v>0</v>
      </c>
      <c r="G310" s="75"/>
      <c r="H310" s="107" t="s">
        <v>67</v>
      </c>
      <c r="I310" s="119" t="e">
        <f t="shared" si="115"/>
        <v>#VALUE!</v>
      </c>
      <c r="J310" s="124" t="s">
        <v>67</v>
      </c>
      <c r="K310" s="125" t="e">
        <f t="shared" si="116"/>
        <v>#VALUE!</v>
      </c>
      <c r="L310" s="130" t="s">
        <v>67</v>
      </c>
      <c r="M310" s="131" t="e">
        <f t="shared" si="117"/>
        <v>#VALUE!</v>
      </c>
      <c r="N310" s="136" t="s">
        <v>67</v>
      </c>
      <c r="O310" s="137" t="e">
        <f t="shared" si="118"/>
        <v>#VALUE!</v>
      </c>
      <c r="P310" s="76" t="s">
        <v>67</v>
      </c>
      <c r="Q310" s="52" t="e">
        <f t="shared" si="119"/>
        <v>#VALUE!</v>
      </c>
      <c r="R310" s="77" t="s">
        <v>67</v>
      </c>
      <c r="S310" s="53" t="e">
        <f t="shared" si="120"/>
        <v>#VALUE!</v>
      </c>
      <c r="T310" s="113">
        <v>22.74</v>
      </c>
      <c r="U310" s="114">
        <f t="shared" si="121"/>
        <v>0</v>
      </c>
      <c r="V310" s="107" t="s">
        <v>67</v>
      </c>
      <c r="W310" s="108" t="e">
        <f t="shared" si="122"/>
        <v>#VALUE!</v>
      </c>
      <c r="X310" s="102" t="s">
        <v>67</v>
      </c>
      <c r="Y310" s="103" t="e">
        <f t="shared" si="123"/>
        <v>#VALUE!</v>
      </c>
      <c r="Z310" s="163" t="s">
        <v>67</v>
      </c>
      <c r="AA310" s="164" t="e">
        <f t="shared" si="124"/>
        <v>#VALUE!</v>
      </c>
      <c r="AB310" s="142" t="s">
        <v>67</v>
      </c>
      <c r="AC310" s="143" t="e">
        <f t="shared" si="125"/>
        <v>#VALUE!</v>
      </c>
      <c r="AD310" s="176" t="s">
        <v>67</v>
      </c>
      <c r="AE310" s="177" t="e">
        <f t="shared" si="126"/>
        <v>#VALUE!</v>
      </c>
      <c r="AF310" s="154">
        <v>460</v>
      </c>
      <c r="AG310" s="155">
        <f t="shared" si="127"/>
        <v>0</v>
      </c>
      <c r="AH310" s="158" t="s">
        <v>67</v>
      </c>
      <c r="AI310" s="131" t="e">
        <f t="shared" si="128"/>
        <v>#VALUE!</v>
      </c>
      <c r="AJ310" s="182" t="s">
        <v>67</v>
      </c>
      <c r="AK310" s="183" t="e">
        <f t="shared" si="129"/>
        <v>#VALUE!</v>
      </c>
      <c r="AL310" s="76" t="s">
        <v>67</v>
      </c>
      <c r="AM310" s="52" t="e">
        <f t="shared" si="130"/>
        <v>#VALUE!</v>
      </c>
      <c r="AN310" s="170" t="s">
        <v>67</v>
      </c>
      <c r="AO310" s="171" t="e">
        <f t="shared" si="131"/>
        <v>#VALUE!</v>
      </c>
      <c r="AP310" s="148" t="s">
        <v>67</v>
      </c>
      <c r="AQ310" s="149" t="e">
        <f t="shared" si="132"/>
        <v>#VALUE!</v>
      </c>
      <c r="AR310" s="148" t="s">
        <v>67</v>
      </c>
      <c r="AS310" s="149" t="e">
        <f t="shared" si="133"/>
        <v>#VALUE!</v>
      </c>
      <c r="AT310" s="237"/>
      <c r="AU310" s="238"/>
    </row>
    <row r="311" spans="1:47" x14ac:dyDescent="0.25">
      <c r="A311" s="55" t="e">
        <f>IF(ORÇAMENTO!#REF!="","",(ORÇAMENTO!#REF!))</f>
        <v>#REF!</v>
      </c>
      <c r="B311" s="56" t="e">
        <f>IF(ORÇAMENTO!#REF!="","",(ORÇAMENTO!#REF!))</f>
        <v>#REF!</v>
      </c>
      <c r="C311" s="47"/>
      <c r="D311" s="47" t="e">
        <f>IF(ORÇAMENTO!#REF!="","",(ORÇAMENTO!#REF!))</f>
        <v>#REF!</v>
      </c>
      <c r="E311" s="51">
        <f t="shared" si="113"/>
        <v>4</v>
      </c>
      <c r="F311" s="51">
        <f t="shared" si="114"/>
        <v>0</v>
      </c>
      <c r="G311" s="75"/>
      <c r="H311" s="107" t="s">
        <v>67</v>
      </c>
      <c r="I311" s="119" t="e">
        <f t="shared" si="115"/>
        <v>#VALUE!</v>
      </c>
      <c r="J311" s="124" t="s">
        <v>67</v>
      </c>
      <c r="K311" s="125" t="e">
        <f t="shared" si="116"/>
        <v>#VALUE!</v>
      </c>
      <c r="L311" s="130" t="s">
        <v>67</v>
      </c>
      <c r="M311" s="131" t="e">
        <f t="shared" si="117"/>
        <v>#VALUE!</v>
      </c>
      <c r="N311" s="136" t="s">
        <v>67</v>
      </c>
      <c r="O311" s="137" t="e">
        <f t="shared" si="118"/>
        <v>#VALUE!</v>
      </c>
      <c r="P311" s="76" t="s">
        <v>67</v>
      </c>
      <c r="Q311" s="52" t="e">
        <f t="shared" si="119"/>
        <v>#VALUE!</v>
      </c>
      <c r="R311" s="77" t="s">
        <v>67</v>
      </c>
      <c r="S311" s="53" t="e">
        <f t="shared" si="120"/>
        <v>#VALUE!</v>
      </c>
      <c r="T311" s="113">
        <v>8</v>
      </c>
      <c r="U311" s="114">
        <f t="shared" si="121"/>
        <v>0</v>
      </c>
      <c r="V311" s="107" t="s">
        <v>67</v>
      </c>
      <c r="W311" s="108" t="e">
        <f t="shared" si="122"/>
        <v>#VALUE!</v>
      </c>
      <c r="X311" s="102" t="s">
        <v>67</v>
      </c>
      <c r="Y311" s="103" t="e">
        <f t="shared" si="123"/>
        <v>#VALUE!</v>
      </c>
      <c r="Z311" s="163" t="s">
        <v>67</v>
      </c>
      <c r="AA311" s="164" t="e">
        <f t="shared" si="124"/>
        <v>#VALUE!</v>
      </c>
      <c r="AB311" s="142" t="s">
        <v>67</v>
      </c>
      <c r="AC311" s="143" t="e">
        <f t="shared" si="125"/>
        <v>#VALUE!</v>
      </c>
      <c r="AD311" s="176" t="s">
        <v>67</v>
      </c>
      <c r="AE311" s="177" t="e">
        <f t="shared" si="126"/>
        <v>#VALUE!</v>
      </c>
      <c r="AF311" s="154">
        <v>4</v>
      </c>
      <c r="AG311" s="155">
        <f t="shared" si="127"/>
        <v>0</v>
      </c>
      <c r="AH311" s="158" t="s">
        <v>67</v>
      </c>
      <c r="AI311" s="131" t="e">
        <f t="shared" si="128"/>
        <v>#VALUE!</v>
      </c>
      <c r="AJ311" s="182" t="s">
        <v>67</v>
      </c>
      <c r="AK311" s="183" t="e">
        <f t="shared" si="129"/>
        <v>#VALUE!</v>
      </c>
      <c r="AL311" s="76" t="s">
        <v>67</v>
      </c>
      <c r="AM311" s="52" t="e">
        <f t="shared" si="130"/>
        <v>#VALUE!</v>
      </c>
      <c r="AN311" s="170" t="s">
        <v>67</v>
      </c>
      <c r="AO311" s="171" t="e">
        <f t="shared" si="131"/>
        <v>#VALUE!</v>
      </c>
      <c r="AP311" s="148" t="s">
        <v>67</v>
      </c>
      <c r="AQ311" s="149" t="e">
        <f t="shared" si="132"/>
        <v>#VALUE!</v>
      </c>
      <c r="AR311" s="148" t="s">
        <v>67</v>
      </c>
      <c r="AS311" s="149" t="e">
        <f t="shared" si="133"/>
        <v>#VALUE!</v>
      </c>
      <c r="AT311" s="237"/>
      <c r="AU311" s="238"/>
    </row>
    <row r="312" spans="1:47" x14ac:dyDescent="0.25">
      <c r="A312" s="55" t="e">
        <f>IF(ORÇAMENTO!#REF!="","",(ORÇAMENTO!#REF!))</f>
        <v>#REF!</v>
      </c>
      <c r="B312" s="56" t="e">
        <f>IF(ORÇAMENTO!#REF!="","",(ORÇAMENTO!#REF!))</f>
        <v>#REF!</v>
      </c>
      <c r="C312" s="47"/>
      <c r="D312" s="47" t="e">
        <f>IF(ORÇAMENTO!#REF!="","",(ORÇAMENTO!#REF!))</f>
        <v>#REF!</v>
      </c>
      <c r="E312" s="51">
        <f t="shared" si="113"/>
        <v>2.5</v>
      </c>
      <c r="F312" s="51">
        <f t="shared" si="114"/>
        <v>0</v>
      </c>
      <c r="G312" s="75"/>
      <c r="H312" s="107" t="s">
        <v>67</v>
      </c>
      <c r="I312" s="119" t="e">
        <f t="shared" si="115"/>
        <v>#VALUE!</v>
      </c>
      <c r="J312" s="124" t="s">
        <v>67</v>
      </c>
      <c r="K312" s="125" t="e">
        <f t="shared" si="116"/>
        <v>#VALUE!</v>
      </c>
      <c r="L312" s="130" t="s">
        <v>67</v>
      </c>
      <c r="M312" s="131" t="e">
        <f t="shared" si="117"/>
        <v>#VALUE!</v>
      </c>
      <c r="N312" s="136" t="s">
        <v>67</v>
      </c>
      <c r="O312" s="137" t="e">
        <f t="shared" si="118"/>
        <v>#VALUE!</v>
      </c>
      <c r="P312" s="76" t="s">
        <v>67</v>
      </c>
      <c r="Q312" s="52" t="e">
        <f t="shared" si="119"/>
        <v>#VALUE!</v>
      </c>
      <c r="R312" s="77" t="s">
        <v>67</v>
      </c>
      <c r="S312" s="53" t="e">
        <f t="shared" si="120"/>
        <v>#VALUE!</v>
      </c>
      <c r="T312" s="113">
        <v>3.4</v>
      </c>
      <c r="U312" s="114">
        <f t="shared" si="121"/>
        <v>0</v>
      </c>
      <c r="V312" s="107" t="s">
        <v>67</v>
      </c>
      <c r="W312" s="108" t="e">
        <f t="shared" si="122"/>
        <v>#VALUE!</v>
      </c>
      <c r="X312" s="102" t="s">
        <v>67</v>
      </c>
      <c r="Y312" s="103" t="e">
        <f t="shared" si="123"/>
        <v>#VALUE!</v>
      </c>
      <c r="Z312" s="163" t="s">
        <v>67</v>
      </c>
      <c r="AA312" s="164" t="e">
        <f t="shared" si="124"/>
        <v>#VALUE!</v>
      </c>
      <c r="AB312" s="142" t="s">
        <v>67</v>
      </c>
      <c r="AC312" s="143" t="e">
        <f t="shared" si="125"/>
        <v>#VALUE!</v>
      </c>
      <c r="AD312" s="176">
        <v>2.5</v>
      </c>
      <c r="AE312" s="177">
        <f t="shared" si="126"/>
        <v>0</v>
      </c>
      <c r="AF312" s="154" t="s">
        <v>67</v>
      </c>
      <c r="AG312" s="155" t="e">
        <f t="shared" si="127"/>
        <v>#VALUE!</v>
      </c>
      <c r="AH312" s="158" t="s">
        <v>67</v>
      </c>
      <c r="AI312" s="131" t="e">
        <f t="shared" si="128"/>
        <v>#VALUE!</v>
      </c>
      <c r="AJ312" s="182" t="s">
        <v>67</v>
      </c>
      <c r="AK312" s="183" t="e">
        <f t="shared" si="129"/>
        <v>#VALUE!</v>
      </c>
      <c r="AL312" s="76" t="s">
        <v>67</v>
      </c>
      <c r="AM312" s="52" t="e">
        <f t="shared" si="130"/>
        <v>#VALUE!</v>
      </c>
      <c r="AN312" s="170" t="s">
        <v>67</v>
      </c>
      <c r="AO312" s="171" t="e">
        <f t="shared" si="131"/>
        <v>#VALUE!</v>
      </c>
      <c r="AP312" s="148" t="s">
        <v>67</v>
      </c>
      <c r="AQ312" s="149" t="e">
        <f t="shared" si="132"/>
        <v>#VALUE!</v>
      </c>
      <c r="AR312" s="148" t="s">
        <v>67</v>
      </c>
      <c r="AS312" s="149" t="e">
        <f t="shared" si="133"/>
        <v>#VALUE!</v>
      </c>
      <c r="AT312" s="237"/>
      <c r="AU312" s="238"/>
    </row>
    <row r="313" spans="1:47" x14ac:dyDescent="0.25">
      <c r="A313" s="55" t="e">
        <f>IF(ORÇAMENTO!#REF!="","",(ORÇAMENTO!#REF!))</f>
        <v>#REF!</v>
      </c>
      <c r="B313" s="56" t="e">
        <f>IF(ORÇAMENTO!#REF!="","",(ORÇAMENTO!#REF!))</f>
        <v>#REF!</v>
      </c>
      <c r="C313" s="47"/>
      <c r="D313" s="47" t="e">
        <f>IF(ORÇAMENTO!#REF!="","",(ORÇAMENTO!#REF!))</f>
        <v>#REF!</v>
      </c>
      <c r="E313" s="51">
        <f t="shared" si="113"/>
        <v>2.5</v>
      </c>
      <c r="F313" s="51">
        <f t="shared" si="114"/>
        <v>0</v>
      </c>
      <c r="G313" s="75"/>
      <c r="H313" s="107" t="s">
        <v>67</v>
      </c>
      <c r="I313" s="119" t="e">
        <f t="shared" si="115"/>
        <v>#VALUE!</v>
      </c>
      <c r="J313" s="124" t="s">
        <v>67</v>
      </c>
      <c r="K313" s="125" t="e">
        <f t="shared" si="116"/>
        <v>#VALUE!</v>
      </c>
      <c r="L313" s="130" t="s">
        <v>67</v>
      </c>
      <c r="M313" s="131" t="e">
        <f t="shared" si="117"/>
        <v>#VALUE!</v>
      </c>
      <c r="N313" s="136" t="s">
        <v>67</v>
      </c>
      <c r="O313" s="137" t="e">
        <f t="shared" si="118"/>
        <v>#VALUE!</v>
      </c>
      <c r="P313" s="76" t="s">
        <v>67</v>
      </c>
      <c r="Q313" s="52" t="e">
        <f t="shared" si="119"/>
        <v>#VALUE!</v>
      </c>
      <c r="R313" s="77" t="s">
        <v>67</v>
      </c>
      <c r="S313" s="53" t="e">
        <f t="shared" si="120"/>
        <v>#VALUE!</v>
      </c>
      <c r="T313" s="113">
        <v>3.4</v>
      </c>
      <c r="U313" s="114">
        <f t="shared" si="121"/>
        <v>0</v>
      </c>
      <c r="V313" s="107" t="s">
        <v>67</v>
      </c>
      <c r="W313" s="108" t="e">
        <f t="shared" si="122"/>
        <v>#VALUE!</v>
      </c>
      <c r="X313" s="102" t="s">
        <v>67</v>
      </c>
      <c r="Y313" s="103" t="e">
        <f t="shared" si="123"/>
        <v>#VALUE!</v>
      </c>
      <c r="Z313" s="163" t="s">
        <v>67</v>
      </c>
      <c r="AA313" s="164" t="e">
        <f t="shared" si="124"/>
        <v>#VALUE!</v>
      </c>
      <c r="AB313" s="142" t="s">
        <v>67</v>
      </c>
      <c r="AC313" s="143" t="e">
        <f t="shared" si="125"/>
        <v>#VALUE!</v>
      </c>
      <c r="AD313" s="176">
        <v>2.5</v>
      </c>
      <c r="AE313" s="177">
        <f t="shared" si="126"/>
        <v>0</v>
      </c>
      <c r="AF313" s="154">
        <v>2.5</v>
      </c>
      <c r="AG313" s="155">
        <f t="shared" si="127"/>
        <v>0</v>
      </c>
      <c r="AH313" s="158" t="s">
        <v>67</v>
      </c>
      <c r="AI313" s="131" t="e">
        <f t="shared" si="128"/>
        <v>#VALUE!</v>
      </c>
      <c r="AJ313" s="182" t="s">
        <v>67</v>
      </c>
      <c r="AK313" s="183" t="e">
        <f t="shared" si="129"/>
        <v>#VALUE!</v>
      </c>
      <c r="AL313" s="76" t="s">
        <v>67</v>
      </c>
      <c r="AM313" s="52" t="e">
        <f t="shared" si="130"/>
        <v>#VALUE!</v>
      </c>
      <c r="AN313" s="170" t="s">
        <v>67</v>
      </c>
      <c r="AO313" s="171" t="e">
        <f t="shared" si="131"/>
        <v>#VALUE!</v>
      </c>
      <c r="AP313" s="148" t="s">
        <v>67</v>
      </c>
      <c r="AQ313" s="149" t="e">
        <f t="shared" si="132"/>
        <v>#VALUE!</v>
      </c>
      <c r="AR313" s="148" t="s">
        <v>67</v>
      </c>
      <c r="AS313" s="149" t="e">
        <f t="shared" si="133"/>
        <v>#VALUE!</v>
      </c>
      <c r="AT313" s="237"/>
      <c r="AU313" s="238"/>
    </row>
    <row r="314" spans="1:47" x14ac:dyDescent="0.25">
      <c r="A314" s="55" t="e">
        <f>IF(ORÇAMENTO!#REF!="","",(ORÇAMENTO!#REF!))</f>
        <v>#REF!</v>
      </c>
      <c r="B314" s="56" t="e">
        <f>IF(ORÇAMENTO!#REF!="","",(ORÇAMENTO!#REF!))</f>
        <v>#REF!</v>
      </c>
      <c r="C314" s="47"/>
      <c r="D314" s="47" t="e">
        <f>IF(ORÇAMENTO!#REF!="","",(ORÇAMENTO!#REF!))</f>
        <v>#REF!</v>
      </c>
      <c r="E314" s="51">
        <f t="shared" si="113"/>
        <v>2.5</v>
      </c>
      <c r="F314" s="51">
        <f t="shared" si="114"/>
        <v>0</v>
      </c>
      <c r="G314" s="75"/>
      <c r="H314" s="107" t="s">
        <v>67</v>
      </c>
      <c r="I314" s="119" t="e">
        <f t="shared" si="115"/>
        <v>#VALUE!</v>
      </c>
      <c r="J314" s="124" t="s">
        <v>67</v>
      </c>
      <c r="K314" s="125" t="e">
        <f t="shared" si="116"/>
        <v>#VALUE!</v>
      </c>
      <c r="L314" s="130" t="s">
        <v>67</v>
      </c>
      <c r="M314" s="131" t="e">
        <f t="shared" si="117"/>
        <v>#VALUE!</v>
      </c>
      <c r="N314" s="136" t="s">
        <v>67</v>
      </c>
      <c r="O314" s="137" t="e">
        <f t="shared" si="118"/>
        <v>#VALUE!</v>
      </c>
      <c r="P314" s="76" t="s">
        <v>67</v>
      </c>
      <c r="Q314" s="52" t="e">
        <f t="shared" si="119"/>
        <v>#VALUE!</v>
      </c>
      <c r="R314" s="77" t="s">
        <v>67</v>
      </c>
      <c r="S314" s="53" t="e">
        <f t="shared" si="120"/>
        <v>#VALUE!</v>
      </c>
      <c r="T314" s="113">
        <v>3.4</v>
      </c>
      <c r="U314" s="114">
        <f t="shared" si="121"/>
        <v>0</v>
      </c>
      <c r="V314" s="107" t="s">
        <v>67</v>
      </c>
      <c r="W314" s="108" t="e">
        <f t="shared" si="122"/>
        <v>#VALUE!</v>
      </c>
      <c r="X314" s="102" t="s">
        <v>67</v>
      </c>
      <c r="Y314" s="103" t="e">
        <f t="shared" si="123"/>
        <v>#VALUE!</v>
      </c>
      <c r="Z314" s="163" t="s">
        <v>67</v>
      </c>
      <c r="AA314" s="164" t="e">
        <f t="shared" si="124"/>
        <v>#VALUE!</v>
      </c>
      <c r="AB314" s="142" t="s">
        <v>67</v>
      </c>
      <c r="AC314" s="143" t="e">
        <f t="shared" si="125"/>
        <v>#VALUE!</v>
      </c>
      <c r="AD314" s="176">
        <v>2.5</v>
      </c>
      <c r="AE314" s="177">
        <f t="shared" si="126"/>
        <v>0</v>
      </c>
      <c r="AF314" s="154">
        <v>2.5</v>
      </c>
      <c r="AG314" s="155">
        <f t="shared" si="127"/>
        <v>0</v>
      </c>
      <c r="AH314" s="158" t="s">
        <v>67</v>
      </c>
      <c r="AI314" s="131" t="e">
        <f t="shared" si="128"/>
        <v>#VALUE!</v>
      </c>
      <c r="AJ314" s="182" t="s">
        <v>67</v>
      </c>
      <c r="AK314" s="183" t="e">
        <f t="shared" si="129"/>
        <v>#VALUE!</v>
      </c>
      <c r="AL314" s="76" t="s">
        <v>67</v>
      </c>
      <c r="AM314" s="52" t="e">
        <f t="shared" si="130"/>
        <v>#VALUE!</v>
      </c>
      <c r="AN314" s="170" t="s">
        <v>67</v>
      </c>
      <c r="AO314" s="171" t="e">
        <f t="shared" si="131"/>
        <v>#VALUE!</v>
      </c>
      <c r="AP314" s="148" t="s">
        <v>67</v>
      </c>
      <c r="AQ314" s="149" t="e">
        <f t="shared" si="132"/>
        <v>#VALUE!</v>
      </c>
      <c r="AR314" s="148" t="s">
        <v>67</v>
      </c>
      <c r="AS314" s="149" t="e">
        <f t="shared" si="133"/>
        <v>#VALUE!</v>
      </c>
      <c r="AT314" s="237"/>
      <c r="AU314" s="238"/>
    </row>
    <row r="315" spans="1:47" x14ac:dyDescent="0.25">
      <c r="A315" s="55" t="e">
        <f>IF(ORÇAMENTO!#REF!="","",(ORÇAMENTO!#REF!))</f>
        <v>#REF!</v>
      </c>
      <c r="B315" s="56" t="e">
        <f>IF(ORÇAMENTO!#REF!="","",(ORÇAMENTO!#REF!))</f>
        <v>#REF!</v>
      </c>
      <c r="C315" s="47"/>
      <c r="D315" s="47" t="e">
        <f>IF(ORÇAMENTO!#REF!="","",(ORÇAMENTO!#REF!))</f>
        <v>#REF!</v>
      </c>
      <c r="E315" s="51">
        <f t="shared" si="113"/>
        <v>2.5</v>
      </c>
      <c r="F315" s="51">
        <f t="shared" si="114"/>
        <v>0</v>
      </c>
      <c r="G315" s="75"/>
      <c r="H315" s="107" t="s">
        <v>67</v>
      </c>
      <c r="I315" s="119" t="e">
        <f t="shared" si="115"/>
        <v>#VALUE!</v>
      </c>
      <c r="J315" s="124" t="s">
        <v>67</v>
      </c>
      <c r="K315" s="125" t="e">
        <f t="shared" si="116"/>
        <v>#VALUE!</v>
      </c>
      <c r="L315" s="130" t="s">
        <v>67</v>
      </c>
      <c r="M315" s="131" t="e">
        <f t="shared" si="117"/>
        <v>#VALUE!</v>
      </c>
      <c r="N315" s="136" t="s">
        <v>67</v>
      </c>
      <c r="O315" s="137" t="e">
        <f t="shared" si="118"/>
        <v>#VALUE!</v>
      </c>
      <c r="P315" s="76" t="s">
        <v>67</v>
      </c>
      <c r="Q315" s="52" t="e">
        <f t="shared" si="119"/>
        <v>#VALUE!</v>
      </c>
      <c r="R315" s="77" t="s">
        <v>67</v>
      </c>
      <c r="S315" s="53" t="e">
        <f t="shared" si="120"/>
        <v>#VALUE!</v>
      </c>
      <c r="T315" s="113">
        <v>3.4</v>
      </c>
      <c r="U315" s="114">
        <f t="shared" si="121"/>
        <v>0</v>
      </c>
      <c r="V315" s="107" t="s">
        <v>67</v>
      </c>
      <c r="W315" s="108" t="e">
        <f t="shared" si="122"/>
        <v>#VALUE!</v>
      </c>
      <c r="X315" s="102" t="s">
        <v>67</v>
      </c>
      <c r="Y315" s="103" t="e">
        <f t="shared" si="123"/>
        <v>#VALUE!</v>
      </c>
      <c r="Z315" s="163" t="s">
        <v>67</v>
      </c>
      <c r="AA315" s="164" t="e">
        <f t="shared" si="124"/>
        <v>#VALUE!</v>
      </c>
      <c r="AB315" s="142" t="s">
        <v>67</v>
      </c>
      <c r="AC315" s="143" t="e">
        <f t="shared" si="125"/>
        <v>#VALUE!</v>
      </c>
      <c r="AD315" s="176">
        <v>2.5</v>
      </c>
      <c r="AE315" s="177">
        <f t="shared" si="126"/>
        <v>0</v>
      </c>
      <c r="AF315" s="154">
        <v>2.5</v>
      </c>
      <c r="AG315" s="155">
        <f t="shared" si="127"/>
        <v>0</v>
      </c>
      <c r="AH315" s="158" t="s">
        <v>67</v>
      </c>
      <c r="AI315" s="131" t="e">
        <f t="shared" si="128"/>
        <v>#VALUE!</v>
      </c>
      <c r="AJ315" s="182" t="s">
        <v>67</v>
      </c>
      <c r="AK315" s="183" t="e">
        <f t="shared" si="129"/>
        <v>#VALUE!</v>
      </c>
      <c r="AL315" s="76" t="s">
        <v>67</v>
      </c>
      <c r="AM315" s="52" t="e">
        <f t="shared" si="130"/>
        <v>#VALUE!</v>
      </c>
      <c r="AN315" s="170" t="s">
        <v>67</v>
      </c>
      <c r="AO315" s="171" t="e">
        <f t="shared" si="131"/>
        <v>#VALUE!</v>
      </c>
      <c r="AP315" s="148" t="s">
        <v>67</v>
      </c>
      <c r="AQ315" s="149" t="e">
        <f t="shared" si="132"/>
        <v>#VALUE!</v>
      </c>
      <c r="AR315" s="148" t="s">
        <v>67</v>
      </c>
      <c r="AS315" s="149" t="e">
        <f t="shared" si="133"/>
        <v>#VALUE!</v>
      </c>
      <c r="AT315" s="237"/>
      <c r="AU315" s="238"/>
    </row>
    <row r="316" spans="1:47" x14ac:dyDescent="0.25">
      <c r="A316" s="55" t="e">
        <f>IF(ORÇAMENTO!#REF!="","",(ORÇAMENTO!#REF!))</f>
        <v>#REF!</v>
      </c>
      <c r="B316" s="56" t="e">
        <f>IF(ORÇAMENTO!#REF!="","",(ORÇAMENTO!#REF!))</f>
        <v>#REF!</v>
      </c>
      <c r="C316" s="47"/>
      <c r="D316" s="47" t="e">
        <f>IF(ORÇAMENTO!#REF!="","",(ORÇAMENTO!#REF!))</f>
        <v>#REF!</v>
      </c>
      <c r="E316" s="51">
        <f t="shared" si="113"/>
        <v>2.5</v>
      </c>
      <c r="F316" s="51">
        <f t="shared" si="114"/>
        <v>0</v>
      </c>
      <c r="G316" s="75"/>
      <c r="H316" s="107" t="s">
        <v>67</v>
      </c>
      <c r="I316" s="119" t="e">
        <f t="shared" si="115"/>
        <v>#VALUE!</v>
      </c>
      <c r="J316" s="124" t="s">
        <v>67</v>
      </c>
      <c r="K316" s="125" t="e">
        <f t="shared" si="116"/>
        <v>#VALUE!</v>
      </c>
      <c r="L316" s="130" t="s">
        <v>67</v>
      </c>
      <c r="M316" s="131" t="e">
        <f t="shared" si="117"/>
        <v>#VALUE!</v>
      </c>
      <c r="N316" s="136" t="s">
        <v>67</v>
      </c>
      <c r="O316" s="137" t="e">
        <f t="shared" si="118"/>
        <v>#VALUE!</v>
      </c>
      <c r="P316" s="76" t="s">
        <v>67</v>
      </c>
      <c r="Q316" s="52" t="e">
        <f t="shared" si="119"/>
        <v>#VALUE!</v>
      </c>
      <c r="R316" s="77" t="s">
        <v>67</v>
      </c>
      <c r="S316" s="53" t="e">
        <f t="shared" si="120"/>
        <v>#VALUE!</v>
      </c>
      <c r="T316" s="113">
        <v>3.4</v>
      </c>
      <c r="U316" s="114">
        <f t="shared" si="121"/>
        <v>0</v>
      </c>
      <c r="V316" s="107" t="s">
        <v>67</v>
      </c>
      <c r="W316" s="108" t="e">
        <f t="shared" si="122"/>
        <v>#VALUE!</v>
      </c>
      <c r="X316" s="102" t="s">
        <v>67</v>
      </c>
      <c r="Y316" s="103" t="e">
        <f t="shared" si="123"/>
        <v>#VALUE!</v>
      </c>
      <c r="Z316" s="163" t="s">
        <v>67</v>
      </c>
      <c r="AA316" s="164" t="e">
        <f t="shared" si="124"/>
        <v>#VALUE!</v>
      </c>
      <c r="AB316" s="142" t="s">
        <v>67</v>
      </c>
      <c r="AC316" s="143" t="e">
        <f t="shared" si="125"/>
        <v>#VALUE!</v>
      </c>
      <c r="AD316" s="176">
        <v>2.5</v>
      </c>
      <c r="AE316" s="177">
        <f t="shared" si="126"/>
        <v>0</v>
      </c>
      <c r="AF316" s="154">
        <v>2.5</v>
      </c>
      <c r="AG316" s="155">
        <f t="shared" si="127"/>
        <v>0</v>
      </c>
      <c r="AH316" s="158" t="s">
        <v>67</v>
      </c>
      <c r="AI316" s="131" t="e">
        <f t="shared" si="128"/>
        <v>#VALUE!</v>
      </c>
      <c r="AJ316" s="182" t="s">
        <v>67</v>
      </c>
      <c r="AK316" s="183" t="e">
        <f t="shared" si="129"/>
        <v>#VALUE!</v>
      </c>
      <c r="AL316" s="76" t="s">
        <v>67</v>
      </c>
      <c r="AM316" s="52" t="e">
        <f t="shared" si="130"/>
        <v>#VALUE!</v>
      </c>
      <c r="AN316" s="170" t="s">
        <v>67</v>
      </c>
      <c r="AO316" s="171" t="e">
        <f t="shared" si="131"/>
        <v>#VALUE!</v>
      </c>
      <c r="AP316" s="148" t="s">
        <v>67</v>
      </c>
      <c r="AQ316" s="149" t="e">
        <f t="shared" si="132"/>
        <v>#VALUE!</v>
      </c>
      <c r="AR316" s="148" t="s">
        <v>67</v>
      </c>
      <c r="AS316" s="149" t="e">
        <f t="shared" si="133"/>
        <v>#VALUE!</v>
      </c>
      <c r="AT316" s="237"/>
      <c r="AU316" s="238"/>
    </row>
    <row r="317" spans="1:47" x14ac:dyDescent="0.25">
      <c r="A317" s="55">
        <v>10</v>
      </c>
      <c r="B317" s="56" t="e">
        <f>IF(ORÇAMENTO!#REF!="","",(ORÇAMENTO!#REF!))</f>
        <v>#REF!</v>
      </c>
      <c r="C317" s="47"/>
      <c r="D317" s="47" t="e">
        <f>IF(ORÇAMENTO!#REF!="","",(ORÇAMENTO!#REF!))</f>
        <v>#REF!</v>
      </c>
      <c r="E317" s="51">
        <f t="shared" si="113"/>
        <v>2.5</v>
      </c>
      <c r="F317" s="51">
        <f t="shared" si="114"/>
        <v>0</v>
      </c>
      <c r="G317" s="75"/>
      <c r="H317" s="107" t="s">
        <v>67</v>
      </c>
      <c r="I317" s="119" t="e">
        <f t="shared" si="115"/>
        <v>#VALUE!</v>
      </c>
      <c r="J317" s="124" t="s">
        <v>67</v>
      </c>
      <c r="K317" s="125" t="e">
        <f t="shared" si="116"/>
        <v>#VALUE!</v>
      </c>
      <c r="L317" s="130" t="s">
        <v>67</v>
      </c>
      <c r="M317" s="131" t="e">
        <f t="shared" si="117"/>
        <v>#VALUE!</v>
      </c>
      <c r="N317" s="136" t="s">
        <v>67</v>
      </c>
      <c r="O317" s="137" t="e">
        <f t="shared" si="118"/>
        <v>#VALUE!</v>
      </c>
      <c r="P317" s="76" t="s">
        <v>67</v>
      </c>
      <c r="Q317" s="52" t="e">
        <f t="shared" si="119"/>
        <v>#VALUE!</v>
      </c>
      <c r="R317" s="77" t="s">
        <v>67</v>
      </c>
      <c r="S317" s="53" t="e">
        <f t="shared" si="120"/>
        <v>#VALUE!</v>
      </c>
      <c r="T317" s="113">
        <v>3.4</v>
      </c>
      <c r="U317" s="114">
        <f t="shared" si="121"/>
        <v>0</v>
      </c>
      <c r="V317" s="107" t="s">
        <v>67</v>
      </c>
      <c r="W317" s="108" t="e">
        <f t="shared" si="122"/>
        <v>#VALUE!</v>
      </c>
      <c r="X317" s="102" t="s">
        <v>67</v>
      </c>
      <c r="Y317" s="103" t="e">
        <f t="shared" si="123"/>
        <v>#VALUE!</v>
      </c>
      <c r="Z317" s="163" t="s">
        <v>67</v>
      </c>
      <c r="AA317" s="164" t="e">
        <f t="shared" si="124"/>
        <v>#VALUE!</v>
      </c>
      <c r="AB317" s="142" t="s">
        <v>67</v>
      </c>
      <c r="AC317" s="143" t="e">
        <f t="shared" si="125"/>
        <v>#VALUE!</v>
      </c>
      <c r="AD317" s="176">
        <v>2.5</v>
      </c>
      <c r="AE317" s="177">
        <f t="shared" si="126"/>
        <v>0</v>
      </c>
      <c r="AF317" s="154">
        <v>10</v>
      </c>
      <c r="AG317" s="155">
        <f t="shared" si="127"/>
        <v>0</v>
      </c>
      <c r="AH317" s="158" t="s">
        <v>67</v>
      </c>
      <c r="AI317" s="131" t="e">
        <f t="shared" si="128"/>
        <v>#VALUE!</v>
      </c>
      <c r="AJ317" s="182" t="s">
        <v>67</v>
      </c>
      <c r="AK317" s="183" t="e">
        <f t="shared" si="129"/>
        <v>#VALUE!</v>
      </c>
      <c r="AL317" s="76" t="s">
        <v>67</v>
      </c>
      <c r="AM317" s="52" t="e">
        <f t="shared" si="130"/>
        <v>#VALUE!</v>
      </c>
      <c r="AN317" s="170" t="s">
        <v>67</v>
      </c>
      <c r="AO317" s="171" t="e">
        <f t="shared" si="131"/>
        <v>#VALUE!</v>
      </c>
      <c r="AP317" s="148" t="s">
        <v>67</v>
      </c>
      <c r="AQ317" s="149" t="e">
        <f t="shared" si="132"/>
        <v>#VALUE!</v>
      </c>
      <c r="AR317" s="148" t="s">
        <v>67</v>
      </c>
      <c r="AS317" s="149" t="e">
        <f t="shared" si="133"/>
        <v>#VALUE!</v>
      </c>
      <c r="AT317" s="237"/>
      <c r="AU317" s="238"/>
    </row>
    <row r="318" spans="1:47" x14ac:dyDescent="0.25">
      <c r="A318" s="55" t="e">
        <f>IF(ORÇAMENTO!#REF!="","",(ORÇAMENTO!#REF!))</f>
        <v>#REF!</v>
      </c>
      <c r="B318" s="56" t="e">
        <f>IF(ORÇAMENTO!#REF!="","",(ORÇAMENTO!#REF!))</f>
        <v>#REF!</v>
      </c>
      <c r="C318" s="47"/>
      <c r="D318" s="47" t="e">
        <f>IF(ORÇAMENTO!#REF!="","",(ORÇAMENTO!#REF!))</f>
        <v>#REF!</v>
      </c>
      <c r="E318" s="51">
        <f t="shared" si="113"/>
        <v>2.5</v>
      </c>
      <c r="F318" s="51">
        <f t="shared" si="114"/>
        <v>0</v>
      </c>
      <c r="G318" s="75"/>
      <c r="H318" s="107" t="s">
        <v>67</v>
      </c>
      <c r="I318" s="119" t="e">
        <f t="shared" si="115"/>
        <v>#VALUE!</v>
      </c>
      <c r="J318" s="124" t="s">
        <v>67</v>
      </c>
      <c r="K318" s="125" t="e">
        <f t="shared" si="116"/>
        <v>#VALUE!</v>
      </c>
      <c r="L318" s="130" t="s">
        <v>67</v>
      </c>
      <c r="M318" s="131" t="e">
        <f t="shared" si="117"/>
        <v>#VALUE!</v>
      </c>
      <c r="N318" s="136" t="s">
        <v>67</v>
      </c>
      <c r="O318" s="137" t="e">
        <f t="shared" si="118"/>
        <v>#VALUE!</v>
      </c>
      <c r="P318" s="76" t="s">
        <v>67</v>
      </c>
      <c r="Q318" s="52" t="e">
        <f t="shared" si="119"/>
        <v>#VALUE!</v>
      </c>
      <c r="R318" s="77" t="s">
        <v>67</v>
      </c>
      <c r="S318" s="53" t="e">
        <f t="shared" si="120"/>
        <v>#VALUE!</v>
      </c>
      <c r="T318" s="113">
        <v>3.4</v>
      </c>
      <c r="U318" s="114">
        <f t="shared" si="121"/>
        <v>0</v>
      </c>
      <c r="V318" s="107" t="s">
        <v>67</v>
      </c>
      <c r="W318" s="108" t="e">
        <f t="shared" si="122"/>
        <v>#VALUE!</v>
      </c>
      <c r="X318" s="102" t="s">
        <v>67</v>
      </c>
      <c r="Y318" s="103" t="e">
        <f t="shared" si="123"/>
        <v>#VALUE!</v>
      </c>
      <c r="Z318" s="163" t="s">
        <v>67</v>
      </c>
      <c r="AA318" s="164" t="e">
        <f t="shared" si="124"/>
        <v>#VALUE!</v>
      </c>
      <c r="AB318" s="142" t="s">
        <v>67</v>
      </c>
      <c r="AC318" s="143" t="e">
        <f t="shared" si="125"/>
        <v>#VALUE!</v>
      </c>
      <c r="AD318" s="176">
        <v>2.5</v>
      </c>
      <c r="AE318" s="177">
        <f t="shared" si="126"/>
        <v>0</v>
      </c>
      <c r="AF318" s="154">
        <v>15</v>
      </c>
      <c r="AG318" s="155">
        <f t="shared" si="127"/>
        <v>0</v>
      </c>
      <c r="AH318" s="158" t="s">
        <v>67</v>
      </c>
      <c r="AI318" s="131" t="e">
        <f t="shared" si="128"/>
        <v>#VALUE!</v>
      </c>
      <c r="AJ318" s="182" t="s">
        <v>67</v>
      </c>
      <c r="AK318" s="183" t="e">
        <f t="shared" si="129"/>
        <v>#VALUE!</v>
      </c>
      <c r="AL318" s="76" t="s">
        <v>67</v>
      </c>
      <c r="AM318" s="52" t="e">
        <f t="shared" si="130"/>
        <v>#VALUE!</v>
      </c>
      <c r="AN318" s="170" t="s">
        <v>67</v>
      </c>
      <c r="AO318" s="171" t="e">
        <f t="shared" si="131"/>
        <v>#VALUE!</v>
      </c>
      <c r="AP318" s="148" t="s">
        <v>67</v>
      </c>
      <c r="AQ318" s="149" t="e">
        <f t="shared" si="132"/>
        <v>#VALUE!</v>
      </c>
      <c r="AR318" s="148" t="s">
        <v>67</v>
      </c>
      <c r="AS318" s="149" t="e">
        <f t="shared" si="133"/>
        <v>#VALUE!</v>
      </c>
      <c r="AT318" s="237"/>
      <c r="AU318" s="238"/>
    </row>
    <row r="319" spans="1:47" x14ac:dyDescent="0.25">
      <c r="A319" s="55" t="e">
        <f>IF(ORÇAMENTO!#REF!="","",(ORÇAMENTO!#REF!))</f>
        <v>#REF!</v>
      </c>
      <c r="B319" s="56" t="e">
        <f>IF(ORÇAMENTO!#REF!="","",(ORÇAMENTO!#REF!))</f>
        <v>#REF!</v>
      </c>
      <c r="C319" s="47"/>
      <c r="D319" s="47" t="e">
        <f>IF(ORÇAMENTO!#REF!="","",(ORÇAMENTO!#REF!))</f>
        <v>#REF!</v>
      </c>
      <c r="E319" s="51">
        <f t="shared" si="113"/>
        <v>2.5</v>
      </c>
      <c r="F319" s="51">
        <f t="shared" si="114"/>
        <v>0</v>
      </c>
      <c r="G319" s="75"/>
      <c r="H319" s="107" t="s">
        <v>67</v>
      </c>
      <c r="I319" s="119" t="e">
        <f t="shared" si="115"/>
        <v>#VALUE!</v>
      </c>
      <c r="J319" s="124" t="s">
        <v>67</v>
      </c>
      <c r="K319" s="125" t="e">
        <f t="shared" si="116"/>
        <v>#VALUE!</v>
      </c>
      <c r="L319" s="130" t="s">
        <v>67</v>
      </c>
      <c r="M319" s="131" t="e">
        <f t="shared" si="117"/>
        <v>#VALUE!</v>
      </c>
      <c r="N319" s="136" t="s">
        <v>67</v>
      </c>
      <c r="O319" s="137" t="e">
        <f t="shared" si="118"/>
        <v>#VALUE!</v>
      </c>
      <c r="P319" s="76" t="s">
        <v>67</v>
      </c>
      <c r="Q319" s="52" t="e">
        <f t="shared" si="119"/>
        <v>#VALUE!</v>
      </c>
      <c r="R319" s="77" t="s">
        <v>67</v>
      </c>
      <c r="S319" s="53" t="e">
        <f t="shared" si="120"/>
        <v>#VALUE!</v>
      </c>
      <c r="T319" s="113">
        <v>3.4</v>
      </c>
      <c r="U319" s="114">
        <f t="shared" si="121"/>
        <v>0</v>
      </c>
      <c r="V319" s="107" t="s">
        <v>67</v>
      </c>
      <c r="W319" s="108" t="e">
        <f t="shared" si="122"/>
        <v>#VALUE!</v>
      </c>
      <c r="X319" s="102" t="s">
        <v>67</v>
      </c>
      <c r="Y319" s="103" t="e">
        <f t="shared" si="123"/>
        <v>#VALUE!</v>
      </c>
      <c r="Z319" s="163" t="s">
        <v>67</v>
      </c>
      <c r="AA319" s="164" t="e">
        <f t="shared" si="124"/>
        <v>#VALUE!</v>
      </c>
      <c r="AB319" s="142" t="s">
        <v>67</v>
      </c>
      <c r="AC319" s="143" t="e">
        <f t="shared" si="125"/>
        <v>#VALUE!</v>
      </c>
      <c r="AD319" s="176">
        <v>2.5</v>
      </c>
      <c r="AE319" s="177">
        <f t="shared" si="126"/>
        <v>0</v>
      </c>
      <c r="AF319" s="154">
        <v>2.5</v>
      </c>
      <c r="AG319" s="155">
        <f t="shared" si="127"/>
        <v>0</v>
      </c>
      <c r="AH319" s="158" t="s">
        <v>67</v>
      </c>
      <c r="AI319" s="131" t="e">
        <f t="shared" si="128"/>
        <v>#VALUE!</v>
      </c>
      <c r="AJ319" s="182" t="s">
        <v>67</v>
      </c>
      <c r="AK319" s="183" t="e">
        <f t="shared" si="129"/>
        <v>#VALUE!</v>
      </c>
      <c r="AL319" s="76" t="s">
        <v>67</v>
      </c>
      <c r="AM319" s="52" t="e">
        <f t="shared" si="130"/>
        <v>#VALUE!</v>
      </c>
      <c r="AN319" s="170" t="s">
        <v>67</v>
      </c>
      <c r="AO319" s="171" t="e">
        <f t="shared" si="131"/>
        <v>#VALUE!</v>
      </c>
      <c r="AP319" s="148" t="s">
        <v>67</v>
      </c>
      <c r="AQ319" s="149" t="e">
        <f t="shared" si="132"/>
        <v>#VALUE!</v>
      </c>
      <c r="AR319" s="148" t="s">
        <v>67</v>
      </c>
      <c r="AS319" s="149" t="e">
        <f t="shared" si="133"/>
        <v>#VALUE!</v>
      </c>
      <c r="AT319" s="237"/>
      <c r="AU319" s="238"/>
    </row>
    <row r="320" spans="1:47" x14ac:dyDescent="0.25">
      <c r="A320" s="55" t="str">
        <f>IF(ORÇAMENTO!A20="","",(ORÇAMENTO!A20))</f>
        <v/>
      </c>
      <c r="B320" s="56" t="str">
        <f>IF(ORÇAMENTO!B20="","",(ORÇAMENTO!B20))</f>
        <v/>
      </c>
      <c r="C320" s="47"/>
      <c r="D320" s="47" t="str">
        <f>IF(ORÇAMENTO!E20="","",(ORÇAMENTO!E20))</f>
        <v/>
      </c>
      <c r="E320" s="51"/>
      <c r="F320" s="51" t="str">
        <f t="shared" ref="F320" si="134">IF(E320="","",SUM(E320*C320))</f>
        <v/>
      </c>
      <c r="G320" s="75"/>
      <c r="H320" s="107" t="s">
        <v>67</v>
      </c>
      <c r="I320" s="119" t="e">
        <f t="shared" si="115"/>
        <v>#VALUE!</v>
      </c>
      <c r="J320" s="124" t="s">
        <v>67</v>
      </c>
      <c r="K320" s="125" t="e">
        <f t="shared" si="116"/>
        <v>#VALUE!</v>
      </c>
      <c r="L320" s="130" t="s">
        <v>67</v>
      </c>
      <c r="M320" s="131" t="e">
        <f t="shared" si="117"/>
        <v>#VALUE!</v>
      </c>
      <c r="N320" s="136" t="s">
        <v>67</v>
      </c>
      <c r="O320" s="137" t="e">
        <f t="shared" si="118"/>
        <v>#VALUE!</v>
      </c>
      <c r="P320" s="76" t="s">
        <v>67</v>
      </c>
      <c r="Q320" s="52" t="e">
        <f t="shared" si="119"/>
        <v>#VALUE!</v>
      </c>
      <c r="R320" s="77" t="s">
        <v>67</v>
      </c>
      <c r="S320" s="53" t="e">
        <f t="shared" si="120"/>
        <v>#VALUE!</v>
      </c>
      <c r="T320" s="113" t="s">
        <v>67</v>
      </c>
      <c r="U320" s="114" t="e">
        <f t="shared" si="121"/>
        <v>#VALUE!</v>
      </c>
      <c r="V320" s="107" t="s">
        <v>67</v>
      </c>
      <c r="W320" s="108" t="e">
        <f t="shared" si="122"/>
        <v>#VALUE!</v>
      </c>
      <c r="X320" s="102" t="s">
        <v>67</v>
      </c>
      <c r="Y320" s="103" t="e">
        <f t="shared" si="123"/>
        <v>#VALUE!</v>
      </c>
      <c r="Z320" s="163" t="s">
        <v>67</v>
      </c>
      <c r="AA320" s="164" t="e">
        <f t="shared" si="124"/>
        <v>#VALUE!</v>
      </c>
      <c r="AB320" s="142" t="s">
        <v>67</v>
      </c>
      <c r="AC320" s="143" t="e">
        <f t="shared" si="125"/>
        <v>#VALUE!</v>
      </c>
      <c r="AD320" s="176" t="s">
        <v>67</v>
      </c>
      <c r="AE320" s="177" t="e">
        <f t="shared" si="126"/>
        <v>#VALUE!</v>
      </c>
      <c r="AF320" s="154" t="s">
        <v>67</v>
      </c>
      <c r="AG320" s="155" t="e">
        <f t="shared" si="127"/>
        <v>#VALUE!</v>
      </c>
      <c r="AH320" s="158" t="s">
        <v>67</v>
      </c>
      <c r="AI320" s="131" t="e">
        <f t="shared" si="128"/>
        <v>#VALUE!</v>
      </c>
      <c r="AJ320" s="182" t="s">
        <v>67</v>
      </c>
      <c r="AK320" s="183" t="e">
        <f t="shared" si="129"/>
        <v>#VALUE!</v>
      </c>
      <c r="AL320" s="76" t="s">
        <v>67</v>
      </c>
      <c r="AM320" s="52" t="e">
        <f t="shared" si="130"/>
        <v>#VALUE!</v>
      </c>
      <c r="AN320" s="170" t="s">
        <v>67</v>
      </c>
      <c r="AO320" s="171" t="e">
        <f t="shared" si="131"/>
        <v>#VALUE!</v>
      </c>
      <c r="AP320" s="148" t="s">
        <v>67</v>
      </c>
      <c r="AQ320" s="149" t="e">
        <f t="shared" si="132"/>
        <v>#VALUE!</v>
      </c>
      <c r="AR320" s="148" t="s">
        <v>67</v>
      </c>
      <c r="AS320" s="149" t="e">
        <f t="shared" si="133"/>
        <v>#VALUE!</v>
      </c>
      <c r="AT320" s="237"/>
      <c r="AU320" s="238"/>
    </row>
  </sheetData>
  <sheetProtection formatCells="0" formatColumns="0" formatRows="0" insertColumns="0" insertRows="0" insertHyperlinks="0" deleteRows="0" selectLockedCells="1" sort="0" autoFilter="0" pivotTables="0"/>
  <autoFilter ref="A2:Y320"/>
  <conditionalFormatting sqref="A2:I2 T2:Y2 I3:I320 U3:U320 W3:W320 Y3:Y320 A320:G320 A3:B319 D3:G319">
    <cfRule type="expression" dxfId="64" priority="27">
      <formula>ODD(ROW())=ROW()</formula>
    </cfRule>
  </conditionalFormatting>
  <conditionalFormatting sqref="J2:K2 K3:K320">
    <cfRule type="expression" dxfId="63" priority="26">
      <formula>ODD(ROW())=ROW()</formula>
    </cfRule>
  </conditionalFormatting>
  <conditionalFormatting sqref="L2:M2 M3:M320">
    <cfRule type="expression" dxfId="62" priority="25">
      <formula>ODD(ROW())=ROW()</formula>
    </cfRule>
  </conditionalFormatting>
  <conditionalFormatting sqref="N2:O2 O3:O320">
    <cfRule type="expression" dxfId="61" priority="23">
      <formula>ODD(ROW())=ROW()</formula>
    </cfRule>
  </conditionalFormatting>
  <conditionalFormatting sqref="P2:Q2 Q3:Q320">
    <cfRule type="expression" dxfId="60" priority="22">
      <formula>ODD(ROW())=ROW()</formula>
    </cfRule>
  </conditionalFormatting>
  <conditionalFormatting sqref="R2:S320">
    <cfRule type="expression" dxfId="59" priority="21">
      <formula>ODD(ROW())=ROW()</formula>
    </cfRule>
  </conditionalFormatting>
  <conditionalFormatting sqref="Z2:AA320">
    <cfRule type="expression" dxfId="58" priority="20">
      <formula>ODD(ROW())=ROW()</formula>
    </cfRule>
  </conditionalFormatting>
  <conditionalFormatting sqref="H3:H320">
    <cfRule type="expression" dxfId="57" priority="19">
      <formula>ODD(ROW())=ROW()</formula>
    </cfRule>
  </conditionalFormatting>
  <conditionalFormatting sqref="J3:J320">
    <cfRule type="expression" dxfId="56" priority="18">
      <formula>ODD(ROW())=ROW()</formula>
    </cfRule>
  </conditionalFormatting>
  <conditionalFormatting sqref="L3:L320">
    <cfRule type="expression" dxfId="55" priority="17">
      <formula>ODD(ROW())=ROW()</formula>
    </cfRule>
  </conditionalFormatting>
  <conditionalFormatting sqref="N3:N320">
    <cfRule type="expression" dxfId="54" priority="16">
      <formula>ODD(ROW())=ROW()</formula>
    </cfRule>
  </conditionalFormatting>
  <conditionalFormatting sqref="P3:P320">
    <cfRule type="expression" dxfId="53" priority="15">
      <formula>ODD(ROW())=ROW()</formula>
    </cfRule>
  </conditionalFormatting>
  <conditionalFormatting sqref="T3:T320">
    <cfRule type="expression" dxfId="52" priority="14">
      <formula>ODD(ROW())=ROW()</formula>
    </cfRule>
  </conditionalFormatting>
  <conditionalFormatting sqref="V3:V320">
    <cfRule type="expression" dxfId="51" priority="13">
      <formula>ODD(ROW())=ROW()</formula>
    </cfRule>
  </conditionalFormatting>
  <conditionalFormatting sqref="X3:X320">
    <cfRule type="expression" dxfId="50" priority="12">
      <formula>ODD(ROW())=ROW()</formula>
    </cfRule>
  </conditionalFormatting>
  <conditionalFormatting sqref="AB2:AC320">
    <cfRule type="expression" dxfId="49" priority="11">
      <formula>ODD(ROW())=ROW()</formula>
    </cfRule>
  </conditionalFormatting>
  <conditionalFormatting sqref="AD2:AE320">
    <cfRule type="expression" dxfId="48" priority="10">
      <formula>ODD(ROW())=ROW()</formula>
    </cfRule>
  </conditionalFormatting>
  <conditionalFormatting sqref="AF2:AG320">
    <cfRule type="expression" dxfId="47" priority="9">
      <formula>ODD(ROW())=ROW()</formula>
    </cfRule>
  </conditionalFormatting>
  <conditionalFormatting sqref="AH2:AI320">
    <cfRule type="expression" dxfId="46" priority="8">
      <formula>ODD(ROW())=ROW()</formula>
    </cfRule>
  </conditionalFormatting>
  <conditionalFormatting sqref="AJ2:AK320">
    <cfRule type="expression" dxfId="45" priority="7">
      <formula>ODD(ROW())=ROW()</formula>
    </cfRule>
  </conditionalFormatting>
  <conditionalFormatting sqref="AL2:AM320">
    <cfRule type="expression" dxfId="44" priority="6">
      <formula>ODD(ROW())=ROW()</formula>
    </cfRule>
  </conditionalFormatting>
  <conditionalFormatting sqref="AN2:AO320">
    <cfRule type="expression" dxfId="43" priority="5">
      <formula>ODD(ROW())=ROW()</formula>
    </cfRule>
  </conditionalFormatting>
  <conditionalFormatting sqref="AP2:AQ320">
    <cfRule type="expression" dxfId="42" priority="4">
      <formula>ODD(ROW())=ROW()</formula>
    </cfRule>
  </conditionalFormatting>
  <conditionalFormatting sqref="AR2:AS320">
    <cfRule type="expression" dxfId="41" priority="3">
      <formula>ODD(ROW())=ROW()</formula>
    </cfRule>
  </conditionalFormatting>
  <conditionalFormatting sqref="C3:C319">
    <cfRule type="expression" dxfId="40" priority="1">
      <formula>ODD(ROW())=ROW()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W89 W159 A3:B3 S18 S68 Q123 U3 U57 W164 AV3:XFD3 Q3 M3 W3:AA3 I3 K3 O3 S3 D3 F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6"/>
  <sheetViews>
    <sheetView workbookViewId="0">
      <selection activeCell="F3" sqref="F3"/>
    </sheetView>
  </sheetViews>
  <sheetFormatPr defaultRowHeight="15" x14ac:dyDescent="0.25"/>
  <cols>
    <col min="1" max="1" width="5" style="2" customWidth="1"/>
    <col min="2" max="2" width="79.140625" style="2" customWidth="1"/>
    <col min="3" max="3" width="8" style="2" customWidth="1"/>
    <col min="4" max="5" width="9.140625" style="2"/>
    <col min="6" max="6" width="14.7109375" style="2" bestFit="1" customWidth="1"/>
    <col min="7" max="7" width="22.7109375" style="2" bestFit="1" customWidth="1"/>
    <col min="8" max="16384" width="9.140625" style="2"/>
  </cols>
  <sheetData>
    <row r="1" spans="1:7" ht="75" customHeight="1" x14ac:dyDescent="0.25">
      <c r="A1" s="1"/>
      <c r="B1" s="329"/>
      <c r="C1" s="85" t="s">
        <v>70</v>
      </c>
      <c r="D1" s="86"/>
      <c r="E1" s="86"/>
      <c r="F1" s="86"/>
      <c r="G1" s="87"/>
    </row>
    <row r="2" spans="1:7" ht="21" x14ac:dyDescent="0.25">
      <c r="A2" s="3"/>
      <c r="B2" s="330"/>
      <c r="C2" s="286" t="s">
        <v>1</v>
      </c>
      <c r="D2" s="287"/>
      <c r="E2" s="287"/>
      <c r="F2" s="88">
        <f>EDITAL!D4</f>
        <v>686</v>
      </c>
      <c r="G2" s="89"/>
    </row>
    <row r="3" spans="1:7" ht="21" x14ac:dyDescent="0.25">
      <c r="A3" s="273" t="s">
        <v>25</v>
      </c>
      <c r="B3" s="293"/>
      <c r="C3" s="290" t="s">
        <v>26</v>
      </c>
      <c r="D3" s="291"/>
      <c r="E3" s="291"/>
      <c r="F3" s="90"/>
      <c r="G3" s="89"/>
    </row>
    <row r="4" spans="1:7" ht="21.75" thickBot="1" x14ac:dyDescent="0.3">
      <c r="A4" s="275"/>
      <c r="B4" s="294"/>
      <c r="C4" s="311" t="s">
        <v>5</v>
      </c>
      <c r="D4" s="312"/>
      <c r="E4" s="312"/>
      <c r="F4" s="91" t="s">
        <v>6</v>
      </c>
      <c r="G4" s="92"/>
    </row>
    <row r="5" spans="1:7" ht="17.100000000000001" customHeight="1" x14ac:dyDescent="0.25">
      <c r="A5" s="82"/>
      <c r="B5" s="83"/>
      <c r="C5" s="83"/>
      <c r="D5" s="83"/>
      <c r="E5" s="83"/>
      <c r="F5" s="83"/>
      <c r="G5" s="84"/>
    </row>
    <row r="6" spans="1:7" s="7" customFormat="1" ht="17.100000000000001" customHeight="1" x14ac:dyDescent="0.25">
      <c r="A6" s="23" t="s">
        <v>9</v>
      </c>
      <c r="B6" s="11" t="s">
        <v>10</v>
      </c>
      <c r="C6" s="11" t="s">
        <v>34</v>
      </c>
      <c r="D6" s="11" t="s">
        <v>35</v>
      </c>
      <c r="E6" s="11" t="s">
        <v>62</v>
      </c>
      <c r="F6" s="47" t="s">
        <v>63</v>
      </c>
      <c r="G6" s="24" t="s">
        <v>64</v>
      </c>
    </row>
    <row r="7" spans="1:7" ht="17.100000000000001" customHeight="1" x14ac:dyDescent="0.25">
      <c r="A7" s="55">
        <v>2</v>
      </c>
      <c r="B7" s="56" t="s">
        <v>71</v>
      </c>
      <c r="C7" s="47">
        <v>7</v>
      </c>
      <c r="D7" s="47" t="s">
        <v>72</v>
      </c>
      <c r="E7" s="80">
        <v>2.9</v>
      </c>
      <c r="F7" s="198">
        <f t="shared" ref="F7:F70" si="0">SUM(E7*C7)</f>
        <v>20.3</v>
      </c>
      <c r="G7" s="81" t="s">
        <v>73</v>
      </c>
    </row>
    <row r="8" spans="1:7" ht="17.100000000000001" customHeight="1" x14ac:dyDescent="0.25">
      <c r="A8" s="55">
        <v>3</v>
      </c>
      <c r="B8" s="56" t="s">
        <v>74</v>
      </c>
      <c r="C8" s="47">
        <v>30</v>
      </c>
      <c r="D8" s="47" t="s">
        <v>72</v>
      </c>
      <c r="E8" s="80">
        <v>4.3600000000000003</v>
      </c>
      <c r="F8" s="198">
        <f t="shared" si="0"/>
        <v>130.80000000000001</v>
      </c>
      <c r="G8" s="81" t="s">
        <v>73</v>
      </c>
    </row>
    <row r="9" spans="1:7" ht="17.100000000000001" customHeight="1" x14ac:dyDescent="0.25">
      <c r="A9" s="55">
        <v>17</v>
      </c>
      <c r="B9" s="56" t="s">
        <v>75</v>
      </c>
      <c r="C9" s="47">
        <v>10</v>
      </c>
      <c r="D9" s="47" t="s">
        <v>72</v>
      </c>
      <c r="E9" s="80">
        <v>3.8560000000000003</v>
      </c>
      <c r="F9" s="198">
        <f t="shared" si="0"/>
        <v>38.56</v>
      </c>
      <c r="G9" s="81" t="s">
        <v>73</v>
      </c>
    </row>
    <row r="10" spans="1:7" ht="17.100000000000001" customHeight="1" x14ac:dyDescent="0.25">
      <c r="A10" s="55">
        <v>23</v>
      </c>
      <c r="B10" s="56" t="s">
        <v>76</v>
      </c>
      <c r="C10" s="47">
        <v>14</v>
      </c>
      <c r="D10" s="47" t="s">
        <v>72</v>
      </c>
      <c r="E10" s="80">
        <v>43.75</v>
      </c>
      <c r="F10" s="198">
        <f t="shared" si="0"/>
        <v>612.5</v>
      </c>
      <c r="G10" s="81" t="s">
        <v>73</v>
      </c>
    </row>
    <row r="11" spans="1:7" ht="17.100000000000001" customHeight="1" x14ac:dyDescent="0.25">
      <c r="A11" s="55">
        <v>24</v>
      </c>
      <c r="B11" s="56" t="s">
        <v>77</v>
      </c>
      <c r="C11" s="47">
        <v>50</v>
      </c>
      <c r="D11" s="47" t="s">
        <v>72</v>
      </c>
      <c r="E11" s="80">
        <v>3.15</v>
      </c>
      <c r="F11" s="198">
        <f t="shared" si="0"/>
        <v>157.5</v>
      </c>
      <c r="G11" s="81" t="s">
        <v>73</v>
      </c>
    </row>
    <row r="12" spans="1:7" ht="17.100000000000001" customHeight="1" x14ac:dyDescent="0.25">
      <c r="A12" s="55">
        <v>26</v>
      </c>
      <c r="B12" s="56" t="s">
        <v>78</v>
      </c>
      <c r="C12" s="47">
        <v>10</v>
      </c>
      <c r="D12" s="47" t="s">
        <v>72</v>
      </c>
      <c r="E12" s="80">
        <v>15.58</v>
      </c>
      <c r="F12" s="198">
        <f t="shared" si="0"/>
        <v>155.80000000000001</v>
      </c>
      <c r="G12" s="81" t="s">
        <v>73</v>
      </c>
    </row>
    <row r="13" spans="1:7" ht="17.100000000000001" customHeight="1" x14ac:dyDescent="0.25">
      <c r="A13" s="55">
        <v>31</v>
      </c>
      <c r="B13" s="56" t="s">
        <v>79</v>
      </c>
      <c r="C13" s="47">
        <v>50</v>
      </c>
      <c r="D13" s="47" t="s">
        <v>72</v>
      </c>
      <c r="E13" s="80">
        <v>2.4500000000000002</v>
      </c>
      <c r="F13" s="198">
        <f t="shared" si="0"/>
        <v>122.50000000000001</v>
      </c>
      <c r="G13" s="81" t="s">
        <v>73</v>
      </c>
    </row>
    <row r="14" spans="1:7" ht="17.100000000000001" customHeight="1" x14ac:dyDescent="0.25">
      <c r="A14" s="55">
        <v>34</v>
      </c>
      <c r="B14" s="56" t="s">
        <v>80</v>
      </c>
      <c r="C14" s="47">
        <v>50</v>
      </c>
      <c r="D14" s="47" t="s">
        <v>72</v>
      </c>
      <c r="E14" s="80">
        <v>3.3000000000000003</v>
      </c>
      <c r="F14" s="198">
        <f t="shared" si="0"/>
        <v>165</v>
      </c>
      <c r="G14" s="81" t="s">
        <v>73</v>
      </c>
    </row>
    <row r="15" spans="1:7" ht="17.100000000000001" customHeight="1" x14ac:dyDescent="0.25">
      <c r="A15" s="55">
        <v>47</v>
      </c>
      <c r="B15" s="56" t="s">
        <v>81</v>
      </c>
      <c r="C15" s="47">
        <v>50</v>
      </c>
      <c r="D15" s="47" t="s">
        <v>72</v>
      </c>
      <c r="E15" s="80">
        <v>1.1199999999999999</v>
      </c>
      <c r="F15" s="198">
        <f t="shared" si="0"/>
        <v>55.999999999999993</v>
      </c>
      <c r="G15" s="81" t="s">
        <v>73</v>
      </c>
    </row>
    <row r="16" spans="1:7" ht="17.100000000000001" customHeight="1" x14ac:dyDescent="0.25">
      <c r="A16" s="55">
        <v>48</v>
      </c>
      <c r="B16" s="56" t="s">
        <v>82</v>
      </c>
      <c r="C16" s="47">
        <v>50</v>
      </c>
      <c r="D16" s="47" t="s">
        <v>72</v>
      </c>
      <c r="E16" s="80">
        <v>1.1199999999999999</v>
      </c>
      <c r="F16" s="198">
        <f t="shared" si="0"/>
        <v>55.999999999999993</v>
      </c>
      <c r="G16" s="81" t="s">
        <v>73</v>
      </c>
    </row>
    <row r="17" spans="1:8" ht="17.100000000000001" customHeight="1" x14ac:dyDescent="0.25">
      <c r="A17" s="55">
        <v>52</v>
      </c>
      <c r="B17" s="56" t="s">
        <v>83</v>
      </c>
      <c r="C17" s="47">
        <v>20</v>
      </c>
      <c r="D17" s="47" t="s">
        <v>72</v>
      </c>
      <c r="E17" s="80">
        <v>2.1760000000000002</v>
      </c>
      <c r="F17" s="198">
        <f t="shared" si="0"/>
        <v>43.52</v>
      </c>
      <c r="G17" s="81" t="s">
        <v>73</v>
      </c>
    </row>
    <row r="18" spans="1:8" ht="17.100000000000001" customHeight="1" x14ac:dyDescent="0.25">
      <c r="A18" s="55">
        <v>53</v>
      </c>
      <c r="B18" s="56" t="s">
        <v>84</v>
      </c>
      <c r="C18" s="47">
        <v>20</v>
      </c>
      <c r="D18" s="47" t="s">
        <v>72</v>
      </c>
      <c r="E18" s="80">
        <v>2.1760000000000002</v>
      </c>
      <c r="F18" s="198">
        <f t="shared" si="0"/>
        <v>43.52</v>
      </c>
      <c r="G18" s="81" t="s">
        <v>73</v>
      </c>
      <c r="H18" s="187"/>
    </row>
    <row r="19" spans="1:8" ht="17.100000000000001" customHeight="1" x14ac:dyDescent="0.25">
      <c r="A19" s="55">
        <v>54</v>
      </c>
      <c r="B19" s="56" t="s">
        <v>85</v>
      </c>
      <c r="C19" s="47">
        <v>20</v>
      </c>
      <c r="D19" s="47" t="s">
        <v>72</v>
      </c>
      <c r="E19" s="80">
        <v>2.1760000000000002</v>
      </c>
      <c r="F19" s="198">
        <f t="shared" si="0"/>
        <v>43.52</v>
      </c>
      <c r="G19" s="81" t="s">
        <v>73</v>
      </c>
      <c r="H19" s="187"/>
    </row>
    <row r="20" spans="1:8" ht="17.100000000000001" customHeight="1" x14ac:dyDescent="0.25">
      <c r="A20" s="55">
        <v>67</v>
      </c>
      <c r="B20" s="56" t="s">
        <v>86</v>
      </c>
      <c r="C20" s="47">
        <v>102</v>
      </c>
      <c r="D20" s="47" t="s">
        <v>87</v>
      </c>
      <c r="E20" s="80">
        <v>3.5</v>
      </c>
      <c r="F20" s="198">
        <f t="shared" si="0"/>
        <v>357</v>
      </c>
      <c r="G20" s="81" t="s">
        <v>73</v>
      </c>
      <c r="H20" s="187"/>
    </row>
    <row r="21" spans="1:8" ht="17.100000000000001" customHeight="1" x14ac:dyDescent="0.25">
      <c r="A21" s="55">
        <v>74</v>
      </c>
      <c r="B21" s="56" t="s">
        <v>88</v>
      </c>
      <c r="C21" s="47">
        <v>100</v>
      </c>
      <c r="D21" s="47" t="s">
        <v>87</v>
      </c>
      <c r="E21" s="80">
        <v>0.64</v>
      </c>
      <c r="F21" s="198">
        <f t="shared" si="0"/>
        <v>64</v>
      </c>
      <c r="G21" s="81" t="s">
        <v>73</v>
      </c>
      <c r="H21" s="187"/>
    </row>
    <row r="22" spans="1:8" ht="17.100000000000001" customHeight="1" x14ac:dyDescent="0.25">
      <c r="A22" s="55">
        <v>76</v>
      </c>
      <c r="B22" s="56" t="s">
        <v>89</v>
      </c>
      <c r="C22" s="47">
        <v>10</v>
      </c>
      <c r="D22" s="47" t="s">
        <v>72</v>
      </c>
      <c r="E22" s="80">
        <v>1.02</v>
      </c>
      <c r="F22" s="198">
        <f t="shared" si="0"/>
        <v>10.199999999999999</v>
      </c>
      <c r="G22" s="81" t="s">
        <v>73</v>
      </c>
      <c r="H22" s="187"/>
    </row>
    <row r="23" spans="1:8" ht="17.100000000000001" customHeight="1" x14ac:dyDescent="0.25">
      <c r="A23" s="55">
        <v>77</v>
      </c>
      <c r="B23" s="56" t="s">
        <v>90</v>
      </c>
      <c r="C23" s="47">
        <v>30</v>
      </c>
      <c r="D23" s="47" t="s">
        <v>87</v>
      </c>
      <c r="E23" s="80">
        <v>14.25</v>
      </c>
      <c r="F23" s="198">
        <f t="shared" si="0"/>
        <v>427.5</v>
      </c>
      <c r="G23" s="81" t="s">
        <v>73</v>
      </c>
      <c r="H23" s="187"/>
    </row>
    <row r="24" spans="1:8" ht="17.100000000000001" customHeight="1" x14ac:dyDescent="0.25">
      <c r="A24" s="55">
        <v>78</v>
      </c>
      <c r="B24" s="56" t="s">
        <v>91</v>
      </c>
      <c r="C24" s="47">
        <v>30</v>
      </c>
      <c r="D24" s="47" t="s">
        <v>87</v>
      </c>
      <c r="E24" s="80">
        <v>14.25</v>
      </c>
      <c r="F24" s="198">
        <f t="shared" si="0"/>
        <v>427.5</v>
      </c>
      <c r="G24" s="81" t="s">
        <v>73</v>
      </c>
      <c r="H24" s="187"/>
    </row>
    <row r="25" spans="1:8" ht="17.100000000000001" customHeight="1" x14ac:dyDescent="0.25">
      <c r="A25" s="55">
        <v>79</v>
      </c>
      <c r="B25" s="56" t="s">
        <v>92</v>
      </c>
      <c r="C25" s="47">
        <v>30</v>
      </c>
      <c r="D25" s="47" t="s">
        <v>87</v>
      </c>
      <c r="E25" s="80">
        <v>14.25</v>
      </c>
      <c r="F25" s="198">
        <f t="shared" si="0"/>
        <v>427.5</v>
      </c>
      <c r="G25" s="81" t="s">
        <v>73</v>
      </c>
      <c r="H25" s="187"/>
    </row>
    <row r="26" spans="1:8" ht="17.100000000000001" customHeight="1" x14ac:dyDescent="0.25">
      <c r="A26" s="55">
        <v>80</v>
      </c>
      <c r="B26" s="56" t="s">
        <v>93</v>
      </c>
      <c r="C26" s="47">
        <v>30</v>
      </c>
      <c r="D26" s="47" t="s">
        <v>87</v>
      </c>
      <c r="E26" s="80">
        <v>14.25</v>
      </c>
      <c r="F26" s="198">
        <f t="shared" si="0"/>
        <v>427.5</v>
      </c>
      <c r="G26" s="81" t="s">
        <v>73</v>
      </c>
    </row>
    <row r="27" spans="1:8" ht="17.100000000000001" customHeight="1" x14ac:dyDescent="0.25">
      <c r="A27" s="55">
        <v>81</v>
      </c>
      <c r="B27" s="56" t="s">
        <v>94</v>
      </c>
      <c r="C27" s="47">
        <v>100</v>
      </c>
      <c r="D27" s="47" t="s">
        <v>72</v>
      </c>
      <c r="E27" s="80">
        <v>1.32</v>
      </c>
      <c r="F27" s="198">
        <f t="shared" si="0"/>
        <v>132</v>
      </c>
      <c r="G27" s="81" t="s">
        <v>73</v>
      </c>
    </row>
    <row r="28" spans="1:8" ht="17.100000000000001" customHeight="1" x14ac:dyDescent="0.25">
      <c r="A28" s="55">
        <v>83</v>
      </c>
      <c r="B28" s="56" t="s">
        <v>95</v>
      </c>
      <c r="C28" s="47">
        <v>0</v>
      </c>
      <c r="D28" s="47" t="s">
        <v>72</v>
      </c>
      <c r="E28" s="80">
        <v>4.62</v>
      </c>
      <c r="F28" s="198">
        <f t="shared" si="0"/>
        <v>0</v>
      </c>
      <c r="G28" s="81" t="s">
        <v>73</v>
      </c>
    </row>
    <row r="29" spans="1:8" ht="17.100000000000001" customHeight="1" x14ac:dyDescent="0.25">
      <c r="A29" s="55">
        <v>90</v>
      </c>
      <c r="B29" s="56" t="s">
        <v>96</v>
      </c>
      <c r="C29" s="47">
        <v>100</v>
      </c>
      <c r="D29" s="47" t="s">
        <v>72</v>
      </c>
      <c r="E29" s="80">
        <v>0.56100000000000005</v>
      </c>
      <c r="F29" s="198">
        <f t="shared" si="0"/>
        <v>56.100000000000009</v>
      </c>
      <c r="G29" s="81" t="s">
        <v>73</v>
      </c>
    </row>
    <row r="30" spans="1:8" ht="17.100000000000001" customHeight="1" x14ac:dyDescent="0.25">
      <c r="A30" s="55">
        <v>91</v>
      </c>
      <c r="B30" s="56" t="s">
        <v>97</v>
      </c>
      <c r="C30" s="47">
        <v>100</v>
      </c>
      <c r="D30" s="47" t="s">
        <v>72</v>
      </c>
      <c r="E30" s="80">
        <v>0.56100000000000005</v>
      </c>
      <c r="F30" s="198">
        <f t="shared" si="0"/>
        <v>56.100000000000009</v>
      </c>
      <c r="G30" s="81" t="s">
        <v>73</v>
      </c>
    </row>
    <row r="31" spans="1:8" ht="17.100000000000001" customHeight="1" x14ac:dyDescent="0.25">
      <c r="A31" s="55">
        <v>92</v>
      </c>
      <c r="B31" s="56" t="s">
        <v>98</v>
      </c>
      <c r="C31" s="47">
        <v>100</v>
      </c>
      <c r="D31" s="47" t="s">
        <v>72</v>
      </c>
      <c r="E31" s="80">
        <v>0.56100000000000005</v>
      </c>
      <c r="F31" s="198">
        <f t="shared" si="0"/>
        <v>56.100000000000009</v>
      </c>
      <c r="G31" s="81" t="s">
        <v>73</v>
      </c>
    </row>
    <row r="32" spans="1:8" ht="17.100000000000001" customHeight="1" x14ac:dyDescent="0.25">
      <c r="A32" s="55">
        <v>93</v>
      </c>
      <c r="B32" s="56" t="s">
        <v>99</v>
      </c>
      <c r="C32" s="47">
        <v>100</v>
      </c>
      <c r="D32" s="47" t="s">
        <v>72</v>
      </c>
      <c r="E32" s="80">
        <v>0.56100000000000005</v>
      </c>
      <c r="F32" s="198">
        <f t="shared" si="0"/>
        <v>56.100000000000009</v>
      </c>
      <c r="G32" s="81" t="s">
        <v>73</v>
      </c>
    </row>
    <row r="33" spans="1:7" ht="17.100000000000001" customHeight="1" x14ac:dyDescent="0.25">
      <c r="A33" s="55">
        <v>94</v>
      </c>
      <c r="B33" s="56" t="s">
        <v>100</v>
      </c>
      <c r="C33" s="47">
        <v>100</v>
      </c>
      <c r="D33" s="47" t="s">
        <v>72</v>
      </c>
      <c r="E33" s="80">
        <v>0.56100000000000005</v>
      </c>
      <c r="F33" s="198">
        <f t="shared" si="0"/>
        <v>56.100000000000009</v>
      </c>
      <c r="G33" s="81" t="s">
        <v>73</v>
      </c>
    </row>
    <row r="34" spans="1:7" ht="17.100000000000001" customHeight="1" x14ac:dyDescent="0.25">
      <c r="A34" s="55">
        <v>97</v>
      </c>
      <c r="B34" s="56" t="s">
        <v>101</v>
      </c>
      <c r="C34" s="47">
        <v>18</v>
      </c>
      <c r="D34" s="47" t="s">
        <v>72</v>
      </c>
      <c r="E34" s="80">
        <v>63.42</v>
      </c>
      <c r="F34" s="198">
        <f t="shared" si="0"/>
        <v>1141.56</v>
      </c>
      <c r="G34" s="81" t="s">
        <v>73</v>
      </c>
    </row>
    <row r="35" spans="1:7" ht="17.100000000000001" customHeight="1" x14ac:dyDescent="0.25">
      <c r="A35" s="55">
        <v>101</v>
      </c>
      <c r="B35" s="56" t="s">
        <v>102</v>
      </c>
      <c r="C35" s="47">
        <v>35</v>
      </c>
      <c r="D35" s="47" t="s">
        <v>72</v>
      </c>
      <c r="E35" s="80">
        <v>4.3860000000000001</v>
      </c>
      <c r="F35" s="198">
        <f t="shared" si="0"/>
        <v>153.51</v>
      </c>
      <c r="G35" s="81" t="s">
        <v>73</v>
      </c>
    </row>
    <row r="36" spans="1:7" ht="17.100000000000001" customHeight="1" x14ac:dyDescent="0.25">
      <c r="A36" s="55">
        <v>105</v>
      </c>
      <c r="B36" s="56" t="s">
        <v>103</v>
      </c>
      <c r="C36" s="47">
        <v>21</v>
      </c>
      <c r="D36" s="47" t="s">
        <v>72</v>
      </c>
      <c r="E36" s="80">
        <v>24.509999999999998</v>
      </c>
      <c r="F36" s="198">
        <f t="shared" si="0"/>
        <v>514.70999999999992</v>
      </c>
      <c r="G36" s="81" t="s">
        <v>73</v>
      </c>
    </row>
    <row r="37" spans="1:7" ht="17.100000000000001" customHeight="1" x14ac:dyDescent="0.25">
      <c r="A37" s="55">
        <v>113</v>
      </c>
      <c r="B37" s="56" t="s">
        <v>104</v>
      </c>
      <c r="C37" s="47">
        <v>20</v>
      </c>
      <c r="D37" s="47" t="s">
        <v>72</v>
      </c>
      <c r="E37" s="80">
        <v>0.96</v>
      </c>
      <c r="F37" s="198">
        <f t="shared" si="0"/>
        <v>19.2</v>
      </c>
      <c r="G37" s="81" t="s">
        <v>73</v>
      </c>
    </row>
    <row r="38" spans="1:7" ht="17.100000000000001" customHeight="1" x14ac:dyDescent="0.25">
      <c r="A38" s="55">
        <v>114</v>
      </c>
      <c r="B38" s="56" t="s">
        <v>105</v>
      </c>
      <c r="C38" s="47">
        <v>20</v>
      </c>
      <c r="D38" s="47" t="s">
        <v>72</v>
      </c>
      <c r="E38" s="80">
        <v>1.1099999999999999</v>
      </c>
      <c r="F38" s="198">
        <f t="shared" si="0"/>
        <v>22.199999999999996</v>
      </c>
      <c r="G38" s="81" t="s">
        <v>73</v>
      </c>
    </row>
    <row r="39" spans="1:7" ht="17.100000000000001" customHeight="1" x14ac:dyDescent="0.25">
      <c r="A39" s="55">
        <v>116</v>
      </c>
      <c r="B39" s="56" t="s">
        <v>106</v>
      </c>
      <c r="C39" s="47">
        <v>150</v>
      </c>
      <c r="D39" s="47" t="s">
        <v>72</v>
      </c>
      <c r="E39" s="80">
        <v>3.8849999999999998</v>
      </c>
      <c r="F39" s="198">
        <f t="shared" si="0"/>
        <v>582.75</v>
      </c>
      <c r="G39" s="81" t="s">
        <v>73</v>
      </c>
    </row>
    <row r="40" spans="1:7" ht="17.100000000000001" customHeight="1" x14ac:dyDescent="0.25">
      <c r="A40" s="55">
        <v>125</v>
      </c>
      <c r="B40" s="56" t="s">
        <v>107</v>
      </c>
      <c r="C40" s="47">
        <v>50</v>
      </c>
      <c r="D40" s="47" t="s">
        <v>72</v>
      </c>
      <c r="E40" s="80">
        <v>11.9</v>
      </c>
      <c r="F40" s="198">
        <f t="shared" si="0"/>
        <v>595</v>
      </c>
      <c r="G40" s="81" t="s">
        <v>73</v>
      </c>
    </row>
    <row r="41" spans="1:7" ht="17.100000000000001" customHeight="1" x14ac:dyDescent="0.25">
      <c r="A41" s="55">
        <v>126</v>
      </c>
      <c r="B41" s="56" t="s">
        <v>108</v>
      </c>
      <c r="C41" s="47">
        <v>50</v>
      </c>
      <c r="D41" s="47" t="s">
        <v>72</v>
      </c>
      <c r="E41" s="80">
        <v>11.9</v>
      </c>
      <c r="F41" s="198">
        <f t="shared" si="0"/>
        <v>595</v>
      </c>
      <c r="G41" s="81" t="s">
        <v>73</v>
      </c>
    </row>
    <row r="42" spans="1:7" ht="17.100000000000001" customHeight="1" x14ac:dyDescent="0.25">
      <c r="A42" s="55">
        <v>127</v>
      </c>
      <c r="B42" s="56" t="s">
        <v>109</v>
      </c>
      <c r="C42" s="47">
        <v>50</v>
      </c>
      <c r="D42" s="47" t="s">
        <v>72</v>
      </c>
      <c r="E42" s="80">
        <v>11.9</v>
      </c>
      <c r="F42" s="198">
        <f t="shared" si="0"/>
        <v>595</v>
      </c>
      <c r="G42" s="81" t="s">
        <v>73</v>
      </c>
    </row>
    <row r="43" spans="1:7" ht="17.100000000000001" customHeight="1" x14ac:dyDescent="0.25">
      <c r="A43" s="55">
        <v>128</v>
      </c>
      <c r="B43" s="56" t="s">
        <v>110</v>
      </c>
      <c r="C43" s="47">
        <v>50</v>
      </c>
      <c r="D43" s="47" t="s">
        <v>72</v>
      </c>
      <c r="E43" s="80">
        <v>11.9</v>
      </c>
      <c r="F43" s="198">
        <f t="shared" si="0"/>
        <v>595</v>
      </c>
      <c r="G43" s="81" t="s">
        <v>73</v>
      </c>
    </row>
    <row r="44" spans="1:7" ht="17.100000000000001" customHeight="1" x14ac:dyDescent="0.25">
      <c r="A44" s="55">
        <v>129</v>
      </c>
      <c r="B44" s="56" t="s">
        <v>111</v>
      </c>
      <c r="C44" s="47">
        <v>50</v>
      </c>
      <c r="D44" s="47" t="s">
        <v>72</v>
      </c>
      <c r="E44" s="80">
        <v>11.9</v>
      </c>
      <c r="F44" s="198">
        <f t="shared" si="0"/>
        <v>595</v>
      </c>
      <c r="G44" s="81" t="s">
        <v>73</v>
      </c>
    </row>
    <row r="45" spans="1:7" ht="17.100000000000001" customHeight="1" x14ac:dyDescent="0.25">
      <c r="A45" s="55">
        <v>130</v>
      </c>
      <c r="B45" s="56" t="s">
        <v>112</v>
      </c>
      <c r="C45" s="47">
        <v>50</v>
      </c>
      <c r="D45" s="47" t="s">
        <v>72</v>
      </c>
      <c r="E45" s="80">
        <v>11.9</v>
      </c>
      <c r="F45" s="198">
        <f t="shared" si="0"/>
        <v>595</v>
      </c>
      <c r="G45" s="81" t="s">
        <v>73</v>
      </c>
    </row>
    <row r="46" spans="1:7" ht="17.100000000000001" customHeight="1" x14ac:dyDescent="0.25">
      <c r="A46" s="55">
        <v>132</v>
      </c>
      <c r="B46" s="56" t="s">
        <v>113</v>
      </c>
      <c r="C46" s="47">
        <v>20</v>
      </c>
      <c r="D46" s="47" t="s">
        <v>72</v>
      </c>
      <c r="E46" s="80">
        <v>43.05</v>
      </c>
      <c r="F46" s="198">
        <f t="shared" si="0"/>
        <v>861</v>
      </c>
      <c r="G46" s="81" t="s">
        <v>73</v>
      </c>
    </row>
    <row r="47" spans="1:7" ht="17.100000000000001" customHeight="1" x14ac:dyDescent="0.25">
      <c r="A47" s="55">
        <v>133</v>
      </c>
      <c r="B47" s="56" t="s">
        <v>114</v>
      </c>
      <c r="C47" s="47">
        <v>20</v>
      </c>
      <c r="D47" s="47" t="s">
        <v>72</v>
      </c>
      <c r="E47" s="80">
        <v>43.05</v>
      </c>
      <c r="F47" s="198">
        <f t="shared" si="0"/>
        <v>861</v>
      </c>
      <c r="G47" s="81" t="s">
        <v>73</v>
      </c>
    </row>
    <row r="48" spans="1:7" ht="17.100000000000001" customHeight="1" x14ac:dyDescent="0.25">
      <c r="A48" s="55">
        <v>134</v>
      </c>
      <c r="B48" s="56" t="s">
        <v>115</v>
      </c>
      <c r="C48" s="47">
        <v>20</v>
      </c>
      <c r="D48" s="47" t="s">
        <v>72</v>
      </c>
      <c r="E48" s="80">
        <v>43.05</v>
      </c>
      <c r="F48" s="198">
        <f t="shared" si="0"/>
        <v>861</v>
      </c>
      <c r="G48" s="81" t="s">
        <v>73</v>
      </c>
    </row>
    <row r="49" spans="1:7" ht="17.100000000000001" customHeight="1" x14ac:dyDescent="0.25">
      <c r="A49" s="55">
        <v>135</v>
      </c>
      <c r="B49" s="56" t="s">
        <v>116</v>
      </c>
      <c r="C49" s="47">
        <v>20</v>
      </c>
      <c r="D49" s="47" t="s">
        <v>72</v>
      </c>
      <c r="E49" s="80">
        <v>43.05</v>
      </c>
      <c r="F49" s="198">
        <f t="shared" si="0"/>
        <v>861</v>
      </c>
      <c r="G49" s="81" t="s">
        <v>73</v>
      </c>
    </row>
    <row r="50" spans="1:7" ht="17.100000000000001" customHeight="1" x14ac:dyDescent="0.25">
      <c r="A50" s="55">
        <v>136</v>
      </c>
      <c r="B50" s="56" t="s">
        <v>117</v>
      </c>
      <c r="C50" s="47">
        <v>20</v>
      </c>
      <c r="D50" s="47" t="s">
        <v>72</v>
      </c>
      <c r="E50" s="80">
        <v>43.05</v>
      </c>
      <c r="F50" s="198">
        <f t="shared" si="0"/>
        <v>861</v>
      </c>
      <c r="G50" s="81" t="s">
        <v>73</v>
      </c>
    </row>
    <row r="51" spans="1:7" ht="17.100000000000001" customHeight="1" x14ac:dyDescent="0.25">
      <c r="A51" s="55">
        <v>140</v>
      </c>
      <c r="B51" s="56" t="s">
        <v>118</v>
      </c>
      <c r="C51" s="47">
        <v>30</v>
      </c>
      <c r="D51" s="47" t="s">
        <v>72</v>
      </c>
      <c r="E51" s="80">
        <v>10.95</v>
      </c>
      <c r="F51" s="198">
        <f t="shared" si="0"/>
        <v>328.5</v>
      </c>
      <c r="G51" s="81" t="s">
        <v>73</v>
      </c>
    </row>
    <row r="52" spans="1:7" ht="17.100000000000001" customHeight="1" x14ac:dyDescent="0.25">
      <c r="A52" s="55">
        <v>141</v>
      </c>
      <c r="B52" s="56" t="s">
        <v>119</v>
      </c>
      <c r="C52" s="47">
        <v>50</v>
      </c>
      <c r="D52" s="47" t="s">
        <v>72</v>
      </c>
      <c r="E52" s="80">
        <v>6.68</v>
      </c>
      <c r="F52" s="198">
        <f t="shared" si="0"/>
        <v>334</v>
      </c>
      <c r="G52" s="81" t="s">
        <v>73</v>
      </c>
    </row>
    <row r="53" spans="1:7" ht="17.100000000000001" customHeight="1" x14ac:dyDescent="0.25">
      <c r="A53" s="55">
        <v>151</v>
      </c>
      <c r="B53" s="56" t="s">
        <v>120</v>
      </c>
      <c r="C53" s="47">
        <v>50</v>
      </c>
      <c r="D53" s="47" t="s">
        <v>72</v>
      </c>
      <c r="E53" s="80">
        <v>5.55</v>
      </c>
      <c r="F53" s="198">
        <f t="shared" si="0"/>
        <v>277.5</v>
      </c>
      <c r="G53" s="81" t="s">
        <v>73</v>
      </c>
    </row>
    <row r="54" spans="1:7" ht="17.100000000000001" customHeight="1" x14ac:dyDescent="0.25">
      <c r="A54" s="55">
        <v>152</v>
      </c>
      <c r="B54" s="56" t="s">
        <v>121</v>
      </c>
      <c r="C54" s="47">
        <v>50</v>
      </c>
      <c r="D54" s="47" t="s">
        <v>72</v>
      </c>
      <c r="E54" s="80">
        <v>5.55</v>
      </c>
      <c r="F54" s="198">
        <f t="shared" si="0"/>
        <v>277.5</v>
      </c>
      <c r="G54" s="81" t="s">
        <v>73</v>
      </c>
    </row>
    <row r="55" spans="1:7" ht="17.100000000000001" customHeight="1" x14ac:dyDescent="0.25">
      <c r="A55" s="55">
        <v>153</v>
      </c>
      <c r="B55" s="56" t="s">
        <v>122</v>
      </c>
      <c r="C55" s="47">
        <v>50</v>
      </c>
      <c r="D55" s="47" t="s">
        <v>72</v>
      </c>
      <c r="E55" s="80">
        <v>5.55</v>
      </c>
      <c r="F55" s="198">
        <f t="shared" si="0"/>
        <v>277.5</v>
      </c>
      <c r="G55" s="81" t="s">
        <v>73</v>
      </c>
    </row>
    <row r="56" spans="1:7" ht="17.100000000000001" customHeight="1" x14ac:dyDescent="0.25">
      <c r="A56" s="55">
        <v>154</v>
      </c>
      <c r="B56" s="56" t="s">
        <v>123</v>
      </c>
      <c r="C56" s="47">
        <v>50</v>
      </c>
      <c r="D56" s="47" t="s">
        <v>72</v>
      </c>
      <c r="E56" s="80">
        <v>5.55</v>
      </c>
      <c r="F56" s="198">
        <f t="shared" si="0"/>
        <v>277.5</v>
      </c>
      <c r="G56" s="81" t="s">
        <v>73</v>
      </c>
    </row>
    <row r="57" spans="1:7" ht="17.100000000000001" customHeight="1" x14ac:dyDescent="0.25">
      <c r="A57" s="55">
        <v>155</v>
      </c>
      <c r="B57" s="56" t="s">
        <v>124</v>
      </c>
      <c r="C57" s="47">
        <v>50</v>
      </c>
      <c r="D57" s="47" t="s">
        <v>72</v>
      </c>
      <c r="E57" s="80">
        <v>23</v>
      </c>
      <c r="F57" s="198">
        <f t="shared" si="0"/>
        <v>1150</v>
      </c>
      <c r="G57" s="81" t="s">
        <v>73</v>
      </c>
    </row>
    <row r="58" spans="1:7" ht="17.100000000000001" customHeight="1" x14ac:dyDescent="0.25">
      <c r="A58" s="55">
        <v>174</v>
      </c>
      <c r="B58" s="56" t="s">
        <v>125</v>
      </c>
      <c r="C58" s="47">
        <v>10</v>
      </c>
      <c r="D58" s="47" t="s">
        <v>72</v>
      </c>
      <c r="E58" s="80">
        <v>73.83</v>
      </c>
      <c r="F58" s="198">
        <f t="shared" si="0"/>
        <v>738.3</v>
      </c>
      <c r="G58" s="81" t="s">
        <v>73</v>
      </c>
    </row>
    <row r="59" spans="1:7" ht="17.100000000000001" customHeight="1" x14ac:dyDescent="0.25">
      <c r="A59" s="55">
        <v>175</v>
      </c>
      <c r="B59" s="56" t="s">
        <v>126</v>
      </c>
      <c r="C59" s="47">
        <v>70</v>
      </c>
      <c r="D59" s="47" t="s">
        <v>72</v>
      </c>
      <c r="E59" s="80">
        <v>5.4</v>
      </c>
      <c r="F59" s="198">
        <f t="shared" si="0"/>
        <v>378</v>
      </c>
      <c r="G59" s="81" t="s">
        <v>73</v>
      </c>
    </row>
    <row r="60" spans="1:7" ht="17.100000000000001" customHeight="1" x14ac:dyDescent="0.25">
      <c r="A60" s="55">
        <v>185</v>
      </c>
      <c r="B60" s="56" t="s">
        <v>127</v>
      </c>
      <c r="C60" s="47">
        <v>80</v>
      </c>
      <c r="D60" s="47" t="s">
        <v>72</v>
      </c>
      <c r="E60" s="80">
        <v>3.13</v>
      </c>
      <c r="F60" s="198">
        <f t="shared" si="0"/>
        <v>250.39999999999998</v>
      </c>
      <c r="G60" s="81" t="s">
        <v>73</v>
      </c>
    </row>
    <row r="61" spans="1:7" ht="17.100000000000001" customHeight="1" x14ac:dyDescent="0.25">
      <c r="A61" s="55">
        <v>203</v>
      </c>
      <c r="B61" s="56" t="s">
        <v>128</v>
      </c>
      <c r="C61" s="47">
        <v>4</v>
      </c>
      <c r="D61" s="47" t="s">
        <v>72</v>
      </c>
      <c r="E61" s="80">
        <v>93</v>
      </c>
      <c r="F61" s="198">
        <f t="shared" si="0"/>
        <v>372</v>
      </c>
      <c r="G61" s="81" t="s">
        <v>73</v>
      </c>
    </row>
    <row r="62" spans="1:7" ht="17.100000000000001" customHeight="1" x14ac:dyDescent="0.25">
      <c r="A62" s="55">
        <v>204</v>
      </c>
      <c r="B62" s="56" t="s">
        <v>129</v>
      </c>
      <c r="C62" s="47">
        <v>4</v>
      </c>
      <c r="D62" s="47" t="s">
        <v>72</v>
      </c>
      <c r="E62" s="80">
        <v>93</v>
      </c>
      <c r="F62" s="198">
        <f t="shared" si="0"/>
        <v>372</v>
      </c>
      <c r="G62" s="81" t="s">
        <v>73</v>
      </c>
    </row>
    <row r="63" spans="1:7" ht="17.100000000000001" customHeight="1" x14ac:dyDescent="0.25">
      <c r="A63" s="55">
        <v>205</v>
      </c>
      <c r="B63" s="56" t="s">
        <v>130</v>
      </c>
      <c r="C63" s="47">
        <v>4</v>
      </c>
      <c r="D63" s="47" t="s">
        <v>72</v>
      </c>
      <c r="E63" s="80">
        <v>93</v>
      </c>
      <c r="F63" s="198">
        <f t="shared" si="0"/>
        <v>372</v>
      </c>
      <c r="G63" s="81" t="s">
        <v>73</v>
      </c>
    </row>
    <row r="64" spans="1:7" ht="17.100000000000001" customHeight="1" x14ac:dyDescent="0.25">
      <c r="A64" s="55">
        <v>206</v>
      </c>
      <c r="B64" s="56" t="s">
        <v>131</v>
      </c>
      <c r="C64" s="47">
        <v>4</v>
      </c>
      <c r="D64" s="47" t="s">
        <v>72</v>
      </c>
      <c r="E64" s="80">
        <v>93</v>
      </c>
      <c r="F64" s="198">
        <f t="shared" si="0"/>
        <v>372</v>
      </c>
      <c r="G64" s="81" t="s">
        <v>73</v>
      </c>
    </row>
    <row r="65" spans="1:7" ht="17.100000000000001" customHeight="1" x14ac:dyDescent="0.25">
      <c r="A65" s="55">
        <v>207</v>
      </c>
      <c r="B65" s="56" t="s">
        <v>132</v>
      </c>
      <c r="C65" s="47">
        <v>4</v>
      </c>
      <c r="D65" s="47" t="s">
        <v>72</v>
      </c>
      <c r="E65" s="80">
        <v>93</v>
      </c>
      <c r="F65" s="198">
        <f t="shared" si="0"/>
        <v>372</v>
      </c>
      <c r="G65" s="81" t="s">
        <v>73</v>
      </c>
    </row>
    <row r="66" spans="1:7" ht="17.100000000000001" customHeight="1" x14ac:dyDescent="0.25">
      <c r="A66" s="55">
        <v>208</v>
      </c>
      <c r="B66" s="56" t="s">
        <v>133</v>
      </c>
      <c r="C66" s="47">
        <v>4</v>
      </c>
      <c r="D66" s="47" t="s">
        <v>72</v>
      </c>
      <c r="E66" s="80">
        <v>93</v>
      </c>
      <c r="F66" s="198">
        <f t="shared" si="0"/>
        <v>372</v>
      </c>
      <c r="G66" s="81" t="s">
        <v>73</v>
      </c>
    </row>
    <row r="67" spans="1:7" ht="17.100000000000001" customHeight="1" x14ac:dyDescent="0.25">
      <c r="A67" s="55">
        <v>209</v>
      </c>
      <c r="B67" s="56" t="s">
        <v>134</v>
      </c>
      <c r="C67" s="47">
        <v>4</v>
      </c>
      <c r="D67" s="47" t="s">
        <v>72</v>
      </c>
      <c r="E67" s="80">
        <v>93</v>
      </c>
      <c r="F67" s="198">
        <f t="shared" si="0"/>
        <v>372</v>
      </c>
      <c r="G67" s="81" t="s">
        <v>73</v>
      </c>
    </row>
    <row r="68" spans="1:7" ht="17.100000000000001" customHeight="1" x14ac:dyDescent="0.25">
      <c r="A68" s="55">
        <v>210</v>
      </c>
      <c r="B68" s="56" t="s">
        <v>135</v>
      </c>
      <c r="C68" s="47">
        <v>4</v>
      </c>
      <c r="D68" s="47" t="s">
        <v>72</v>
      </c>
      <c r="E68" s="80">
        <v>93</v>
      </c>
      <c r="F68" s="198">
        <f t="shared" si="0"/>
        <v>372</v>
      </c>
      <c r="G68" s="81" t="s">
        <v>73</v>
      </c>
    </row>
    <row r="69" spans="1:7" ht="17.100000000000001" customHeight="1" x14ac:dyDescent="0.25">
      <c r="A69" s="55">
        <v>212</v>
      </c>
      <c r="B69" s="56" t="s">
        <v>136</v>
      </c>
      <c r="C69" s="47">
        <v>30</v>
      </c>
      <c r="D69" s="47" t="s">
        <v>72</v>
      </c>
      <c r="E69" s="80">
        <v>6.83</v>
      </c>
      <c r="F69" s="198">
        <f t="shared" si="0"/>
        <v>204.9</v>
      </c>
      <c r="G69" s="81" t="s">
        <v>73</v>
      </c>
    </row>
    <row r="70" spans="1:7" ht="17.100000000000001" customHeight="1" x14ac:dyDescent="0.25">
      <c r="A70" s="55">
        <v>214</v>
      </c>
      <c r="B70" s="56" t="s">
        <v>137</v>
      </c>
      <c r="C70" s="47">
        <v>60</v>
      </c>
      <c r="D70" s="47" t="s">
        <v>72</v>
      </c>
      <c r="E70" s="80">
        <v>4.9499999999999993</v>
      </c>
      <c r="F70" s="198">
        <f t="shared" si="0"/>
        <v>296.99999999999994</v>
      </c>
      <c r="G70" s="81" t="s">
        <v>73</v>
      </c>
    </row>
    <row r="71" spans="1:7" ht="17.100000000000001" customHeight="1" x14ac:dyDescent="0.25">
      <c r="A71" s="55">
        <v>215</v>
      </c>
      <c r="B71" s="56" t="s">
        <v>138</v>
      </c>
      <c r="C71" s="47">
        <v>60</v>
      </c>
      <c r="D71" s="47" t="s">
        <v>72</v>
      </c>
      <c r="E71" s="80">
        <v>4.9499999999999993</v>
      </c>
      <c r="F71" s="198">
        <f t="shared" ref="F71:F83" si="1">SUM(E71*C71)</f>
        <v>296.99999999999994</v>
      </c>
      <c r="G71" s="81" t="s">
        <v>73</v>
      </c>
    </row>
    <row r="72" spans="1:7" ht="17.100000000000001" customHeight="1" x14ac:dyDescent="0.25">
      <c r="A72" s="55">
        <v>216</v>
      </c>
      <c r="B72" s="56" t="s">
        <v>139</v>
      </c>
      <c r="C72" s="47">
        <v>60</v>
      </c>
      <c r="D72" s="47" t="s">
        <v>72</v>
      </c>
      <c r="E72" s="80">
        <v>4.9499999999999993</v>
      </c>
      <c r="F72" s="198">
        <f t="shared" si="1"/>
        <v>296.99999999999994</v>
      </c>
      <c r="G72" s="81" t="s">
        <v>73</v>
      </c>
    </row>
    <row r="73" spans="1:7" ht="17.100000000000001" customHeight="1" x14ac:dyDescent="0.25">
      <c r="A73" s="55">
        <v>217</v>
      </c>
      <c r="B73" s="56" t="s">
        <v>140</v>
      </c>
      <c r="C73" s="47">
        <v>60</v>
      </c>
      <c r="D73" s="47" t="s">
        <v>72</v>
      </c>
      <c r="E73" s="80">
        <v>4.9499999999999993</v>
      </c>
      <c r="F73" s="198">
        <f t="shared" si="1"/>
        <v>296.99999999999994</v>
      </c>
      <c r="G73" s="81" t="s">
        <v>73</v>
      </c>
    </row>
    <row r="74" spans="1:7" ht="17.100000000000001" customHeight="1" x14ac:dyDescent="0.25">
      <c r="A74" s="55">
        <v>218</v>
      </c>
      <c r="B74" s="56" t="s">
        <v>141</v>
      </c>
      <c r="C74" s="47">
        <v>60</v>
      </c>
      <c r="D74" s="47" t="s">
        <v>72</v>
      </c>
      <c r="E74" s="80">
        <v>4.9499999999999993</v>
      </c>
      <c r="F74" s="198">
        <f t="shared" si="1"/>
        <v>296.99999999999994</v>
      </c>
      <c r="G74" s="81" t="s">
        <v>73</v>
      </c>
    </row>
    <row r="75" spans="1:7" ht="17.100000000000001" customHeight="1" x14ac:dyDescent="0.25">
      <c r="A75" s="55">
        <v>219</v>
      </c>
      <c r="B75" s="56" t="s">
        <v>142</v>
      </c>
      <c r="C75" s="47">
        <v>60</v>
      </c>
      <c r="D75" s="47" t="s">
        <v>72</v>
      </c>
      <c r="E75" s="80">
        <v>4.9499999999999993</v>
      </c>
      <c r="F75" s="198">
        <f t="shared" si="1"/>
        <v>296.99999999999994</v>
      </c>
      <c r="G75" s="81" t="s">
        <v>73</v>
      </c>
    </row>
    <row r="76" spans="1:7" ht="17.100000000000001" customHeight="1" x14ac:dyDescent="0.25">
      <c r="A76" s="55">
        <v>220</v>
      </c>
      <c r="B76" s="56" t="s">
        <v>143</v>
      </c>
      <c r="C76" s="47">
        <v>60</v>
      </c>
      <c r="D76" s="47" t="s">
        <v>72</v>
      </c>
      <c r="E76" s="80">
        <v>4.9499999999999993</v>
      </c>
      <c r="F76" s="198">
        <f t="shared" si="1"/>
        <v>296.99999999999994</v>
      </c>
      <c r="G76" s="81" t="s">
        <v>73</v>
      </c>
    </row>
    <row r="77" spans="1:7" ht="17.100000000000001" customHeight="1" x14ac:dyDescent="0.25">
      <c r="A77" s="55">
        <v>221</v>
      </c>
      <c r="B77" s="56" t="s">
        <v>144</v>
      </c>
      <c r="C77" s="47">
        <v>60</v>
      </c>
      <c r="D77" s="47" t="s">
        <v>72</v>
      </c>
      <c r="E77" s="80">
        <v>4.9499999999999993</v>
      </c>
      <c r="F77" s="198">
        <f t="shared" si="1"/>
        <v>296.99999999999994</v>
      </c>
      <c r="G77" s="81" t="s">
        <v>73</v>
      </c>
    </row>
    <row r="78" spans="1:7" ht="17.100000000000001" customHeight="1" x14ac:dyDescent="0.25">
      <c r="A78" s="55">
        <v>222</v>
      </c>
      <c r="B78" s="56" t="s">
        <v>145</v>
      </c>
      <c r="C78" s="47">
        <v>60</v>
      </c>
      <c r="D78" s="47" t="s">
        <v>72</v>
      </c>
      <c r="E78" s="80">
        <v>4.9499999999999993</v>
      </c>
      <c r="F78" s="198">
        <f t="shared" si="1"/>
        <v>296.99999999999994</v>
      </c>
      <c r="G78" s="81" t="s">
        <v>73</v>
      </c>
    </row>
    <row r="79" spans="1:7" ht="17.100000000000001" customHeight="1" x14ac:dyDescent="0.25">
      <c r="A79" s="55">
        <v>223</v>
      </c>
      <c r="B79" s="56" t="s">
        <v>146</v>
      </c>
      <c r="C79" s="47">
        <v>60</v>
      </c>
      <c r="D79" s="47" t="s">
        <v>72</v>
      </c>
      <c r="E79" s="80">
        <v>4.95</v>
      </c>
      <c r="F79" s="198">
        <f t="shared" si="1"/>
        <v>297</v>
      </c>
      <c r="G79" s="81" t="s">
        <v>73</v>
      </c>
    </row>
    <row r="80" spans="1:7" ht="17.100000000000001" customHeight="1" x14ac:dyDescent="0.25">
      <c r="A80" s="55">
        <v>239</v>
      </c>
      <c r="B80" s="56" t="s">
        <v>147</v>
      </c>
      <c r="C80" s="47">
        <v>20</v>
      </c>
      <c r="D80" s="47" t="s">
        <v>72</v>
      </c>
      <c r="E80" s="80">
        <v>10.46</v>
      </c>
      <c r="F80" s="198">
        <f t="shared" si="1"/>
        <v>209.20000000000002</v>
      </c>
      <c r="G80" s="81" t="s">
        <v>73</v>
      </c>
    </row>
    <row r="81" spans="1:7" ht="17.100000000000001" customHeight="1" x14ac:dyDescent="0.25">
      <c r="A81" s="55">
        <v>257</v>
      </c>
      <c r="B81" s="56" t="s">
        <v>148</v>
      </c>
      <c r="C81" s="47">
        <v>4</v>
      </c>
      <c r="D81" s="47" t="s">
        <v>72</v>
      </c>
      <c r="E81" s="80">
        <v>74.849999999999994</v>
      </c>
      <c r="F81" s="198">
        <f t="shared" si="1"/>
        <v>299.39999999999998</v>
      </c>
      <c r="G81" s="81" t="s">
        <v>73</v>
      </c>
    </row>
    <row r="82" spans="1:7" ht="17.100000000000001" customHeight="1" x14ac:dyDescent="0.25">
      <c r="A82" s="55">
        <v>258</v>
      </c>
      <c r="B82" s="56" t="s">
        <v>149</v>
      </c>
      <c r="C82" s="47">
        <v>4</v>
      </c>
      <c r="D82" s="47" t="s">
        <v>72</v>
      </c>
      <c r="E82" s="80">
        <v>74.849999999999994</v>
      </c>
      <c r="F82" s="198">
        <f t="shared" si="1"/>
        <v>299.39999999999998</v>
      </c>
      <c r="G82" s="81" t="s">
        <v>73</v>
      </c>
    </row>
    <row r="83" spans="1:7" ht="17.100000000000001" customHeight="1" x14ac:dyDescent="0.25">
      <c r="A83" s="55">
        <v>285</v>
      </c>
      <c r="B83" s="56" t="s">
        <v>150</v>
      </c>
      <c r="C83" s="47">
        <v>2</v>
      </c>
      <c r="D83" s="47" t="s">
        <v>72</v>
      </c>
      <c r="E83" s="80">
        <v>79.88</v>
      </c>
      <c r="F83" s="198">
        <f t="shared" si="1"/>
        <v>159.76</v>
      </c>
      <c r="G83" s="81" t="s">
        <v>73</v>
      </c>
    </row>
    <row r="84" spans="1:7" ht="17.100000000000001" customHeight="1" x14ac:dyDescent="0.25">
      <c r="A84" s="196"/>
      <c r="B84" s="197"/>
      <c r="C84" s="194"/>
      <c r="D84" s="194"/>
      <c r="E84" s="198"/>
      <c r="F84" s="198"/>
      <c r="G84" s="81"/>
    </row>
    <row r="85" spans="1:7" ht="17.100000000000001" customHeight="1" thickBot="1" x14ac:dyDescent="0.3">
      <c r="A85" s="200"/>
      <c r="B85" s="201"/>
      <c r="C85" s="327"/>
      <c r="D85" s="328"/>
      <c r="E85" s="202" t="s">
        <v>151</v>
      </c>
      <c r="F85" s="203">
        <f>SUM(F7:F84)</f>
        <v>25916.010000000006</v>
      </c>
      <c r="G85" s="204"/>
    </row>
    <row r="86" spans="1:7" ht="17.100000000000001" customHeight="1" x14ac:dyDescent="0.25">
      <c r="A86" s="205"/>
      <c r="B86" s="206"/>
      <c r="C86" s="206"/>
      <c r="D86" s="206"/>
      <c r="E86" s="206"/>
      <c r="F86" s="207"/>
      <c r="G86" s="208"/>
    </row>
    <row r="87" spans="1:7" ht="17.100000000000001" customHeight="1" x14ac:dyDescent="0.25">
      <c r="A87" s="209" t="s">
        <v>9</v>
      </c>
      <c r="B87" s="210" t="s">
        <v>10</v>
      </c>
      <c r="C87" s="210" t="s">
        <v>34</v>
      </c>
      <c r="D87" s="210" t="s">
        <v>35</v>
      </c>
      <c r="E87" s="210" t="s">
        <v>62</v>
      </c>
      <c r="F87" s="194" t="s">
        <v>63</v>
      </c>
      <c r="G87" s="211" t="s">
        <v>64</v>
      </c>
    </row>
    <row r="88" spans="1:7" ht="17.100000000000001" customHeight="1" x14ac:dyDescent="0.25">
      <c r="A88" s="55">
        <v>4</v>
      </c>
      <c r="B88" s="56" t="s">
        <v>152</v>
      </c>
      <c r="C88" s="47">
        <v>5</v>
      </c>
      <c r="D88" s="47" t="s">
        <v>72</v>
      </c>
      <c r="E88" s="80">
        <v>2.5</v>
      </c>
      <c r="F88" s="198">
        <f>SUM(E88*C88)</f>
        <v>12.5</v>
      </c>
      <c r="G88" s="212" t="s">
        <v>153</v>
      </c>
    </row>
    <row r="89" spans="1:7" ht="17.100000000000001" customHeight="1" x14ac:dyDescent="0.25">
      <c r="A89" s="55">
        <v>5</v>
      </c>
      <c r="B89" s="56" t="s">
        <v>154</v>
      </c>
      <c r="C89" s="186">
        <v>20</v>
      </c>
      <c r="D89" s="47" t="s">
        <v>72</v>
      </c>
      <c r="E89" s="80">
        <v>1.9</v>
      </c>
      <c r="F89" s="198">
        <f t="shared" ref="F89:F143" si="2">SUM(E89*C89)</f>
        <v>38</v>
      </c>
      <c r="G89" s="212" t="s">
        <v>153</v>
      </c>
    </row>
    <row r="90" spans="1:7" ht="17.100000000000001" customHeight="1" x14ac:dyDescent="0.25">
      <c r="A90" s="55">
        <v>6</v>
      </c>
      <c r="B90" s="56" t="s">
        <v>155</v>
      </c>
      <c r="C90" s="194">
        <v>100</v>
      </c>
      <c r="D90" s="47" t="s">
        <v>72</v>
      </c>
      <c r="E90" s="80">
        <v>4.0999999999999996</v>
      </c>
      <c r="F90" s="198">
        <f t="shared" si="2"/>
        <v>409.99999999999994</v>
      </c>
      <c r="G90" s="212" t="s">
        <v>153</v>
      </c>
    </row>
    <row r="91" spans="1:7" ht="17.100000000000001" customHeight="1" x14ac:dyDescent="0.25">
      <c r="A91" s="55">
        <v>19</v>
      </c>
      <c r="B91" s="56" t="s">
        <v>156</v>
      </c>
      <c r="C91" s="47">
        <v>14</v>
      </c>
      <c r="D91" s="47" t="s">
        <v>72</v>
      </c>
      <c r="E91" s="80">
        <v>4.9000000000000004</v>
      </c>
      <c r="F91" s="198">
        <f t="shared" si="2"/>
        <v>68.600000000000009</v>
      </c>
      <c r="G91" s="212" t="s">
        <v>153</v>
      </c>
    </row>
    <row r="92" spans="1:7" ht="17.100000000000001" customHeight="1" x14ac:dyDescent="0.25">
      <c r="A92" s="55">
        <v>22</v>
      </c>
      <c r="B92" s="56" t="s">
        <v>157</v>
      </c>
      <c r="C92" s="47">
        <v>50</v>
      </c>
      <c r="D92" s="47" t="s">
        <v>72</v>
      </c>
      <c r="E92" s="80">
        <v>13.3</v>
      </c>
      <c r="F92" s="198">
        <f t="shared" si="2"/>
        <v>665</v>
      </c>
      <c r="G92" s="212" t="s">
        <v>153</v>
      </c>
    </row>
    <row r="93" spans="1:7" ht="17.100000000000001" customHeight="1" x14ac:dyDescent="0.25">
      <c r="A93" s="55">
        <v>25</v>
      </c>
      <c r="B93" s="56" t="s">
        <v>158</v>
      </c>
      <c r="C93" s="47">
        <v>50</v>
      </c>
      <c r="D93" s="47" t="s">
        <v>72</v>
      </c>
      <c r="E93" s="80">
        <v>2</v>
      </c>
      <c r="F93" s="198">
        <f t="shared" si="2"/>
        <v>100</v>
      </c>
      <c r="G93" s="212" t="s">
        <v>153</v>
      </c>
    </row>
    <row r="94" spans="1:7" ht="17.100000000000001" customHeight="1" x14ac:dyDescent="0.25">
      <c r="A94" s="55">
        <v>28</v>
      </c>
      <c r="B94" s="56" t="s">
        <v>159</v>
      </c>
      <c r="C94" s="47">
        <v>5</v>
      </c>
      <c r="D94" s="47" t="s">
        <v>72</v>
      </c>
      <c r="E94" s="80">
        <v>0.95</v>
      </c>
      <c r="F94" s="198">
        <f t="shared" si="2"/>
        <v>4.75</v>
      </c>
      <c r="G94" s="212" t="s">
        <v>153</v>
      </c>
    </row>
    <row r="95" spans="1:7" ht="17.100000000000001" customHeight="1" x14ac:dyDescent="0.25">
      <c r="A95" s="55">
        <v>33</v>
      </c>
      <c r="B95" s="56" t="s">
        <v>160</v>
      </c>
      <c r="C95" s="47">
        <v>7</v>
      </c>
      <c r="D95" s="47" t="s">
        <v>72</v>
      </c>
      <c r="E95" s="80">
        <v>15.9</v>
      </c>
      <c r="F95" s="198">
        <f t="shared" si="2"/>
        <v>111.3</v>
      </c>
      <c r="G95" s="212" t="s">
        <v>153</v>
      </c>
    </row>
    <row r="96" spans="1:7" ht="17.100000000000001" customHeight="1" x14ac:dyDescent="0.25">
      <c r="A96" s="55">
        <v>55</v>
      </c>
      <c r="B96" s="56" t="s">
        <v>161</v>
      </c>
      <c r="C96" s="47">
        <v>80</v>
      </c>
      <c r="D96" s="47" t="s">
        <v>72</v>
      </c>
      <c r="E96" s="80">
        <v>7.75</v>
      </c>
      <c r="F96" s="198">
        <f t="shared" si="2"/>
        <v>620</v>
      </c>
      <c r="G96" s="212" t="s">
        <v>153</v>
      </c>
    </row>
    <row r="97" spans="1:7" ht="17.100000000000001" customHeight="1" x14ac:dyDescent="0.25">
      <c r="A97" s="55">
        <v>59</v>
      </c>
      <c r="B97" s="56" t="s">
        <v>162</v>
      </c>
      <c r="C97" s="47">
        <v>50</v>
      </c>
      <c r="D97" s="47" t="s">
        <v>72</v>
      </c>
      <c r="E97" s="80">
        <v>1.9</v>
      </c>
      <c r="F97" s="198">
        <f t="shared" si="2"/>
        <v>95</v>
      </c>
      <c r="G97" s="212" t="s">
        <v>153</v>
      </c>
    </row>
    <row r="98" spans="1:7" ht="17.100000000000001" customHeight="1" x14ac:dyDescent="0.25">
      <c r="A98" s="55">
        <v>62</v>
      </c>
      <c r="B98" s="56" t="s">
        <v>163</v>
      </c>
      <c r="C98" s="47">
        <v>50</v>
      </c>
      <c r="D98" s="47" t="s">
        <v>72</v>
      </c>
      <c r="E98" s="80">
        <v>6.9</v>
      </c>
      <c r="F98" s="198">
        <f t="shared" si="2"/>
        <v>345</v>
      </c>
      <c r="G98" s="212" t="s">
        <v>153</v>
      </c>
    </row>
    <row r="99" spans="1:7" ht="17.100000000000001" customHeight="1" x14ac:dyDescent="0.25">
      <c r="A99" s="55">
        <v>64</v>
      </c>
      <c r="B99" s="56" t="s">
        <v>164</v>
      </c>
      <c r="C99" s="47">
        <v>30</v>
      </c>
      <c r="D99" s="47" t="s">
        <v>72</v>
      </c>
      <c r="E99" s="80">
        <v>2.5</v>
      </c>
      <c r="F99" s="198">
        <f t="shared" si="2"/>
        <v>75</v>
      </c>
      <c r="G99" s="212" t="s">
        <v>153</v>
      </c>
    </row>
    <row r="100" spans="1:7" ht="17.100000000000001" customHeight="1" x14ac:dyDescent="0.25">
      <c r="A100" s="55">
        <v>70</v>
      </c>
      <c r="B100" s="56" t="s">
        <v>165</v>
      </c>
      <c r="C100" s="47">
        <v>20</v>
      </c>
      <c r="D100" s="47" t="s">
        <v>72</v>
      </c>
      <c r="E100" s="80">
        <v>18.899999999999999</v>
      </c>
      <c r="F100" s="198">
        <f t="shared" si="2"/>
        <v>378</v>
      </c>
      <c r="G100" s="212" t="s">
        <v>153</v>
      </c>
    </row>
    <row r="101" spans="1:7" ht="17.100000000000001" customHeight="1" x14ac:dyDescent="0.25">
      <c r="A101" s="55">
        <v>71</v>
      </c>
      <c r="B101" s="56" t="s">
        <v>166</v>
      </c>
      <c r="C101" s="47">
        <v>20</v>
      </c>
      <c r="D101" s="47" t="s">
        <v>72</v>
      </c>
      <c r="E101" s="80">
        <v>18.899999999999999</v>
      </c>
      <c r="F101" s="198">
        <f t="shared" si="2"/>
        <v>378</v>
      </c>
      <c r="G101" s="212" t="s">
        <v>153</v>
      </c>
    </row>
    <row r="102" spans="1:7" ht="17.100000000000001" customHeight="1" x14ac:dyDescent="0.25">
      <c r="A102" s="55">
        <v>72</v>
      </c>
      <c r="B102" s="56" t="s">
        <v>167</v>
      </c>
      <c r="C102" s="47">
        <v>20</v>
      </c>
      <c r="D102" s="47" t="s">
        <v>72</v>
      </c>
      <c r="E102" s="80">
        <v>18.899999999999999</v>
      </c>
      <c r="F102" s="198">
        <f t="shared" si="2"/>
        <v>378</v>
      </c>
      <c r="G102" s="212" t="s">
        <v>153</v>
      </c>
    </row>
    <row r="103" spans="1:7" ht="17.100000000000001" customHeight="1" x14ac:dyDescent="0.25">
      <c r="A103" s="55">
        <v>73</v>
      </c>
      <c r="B103" s="56" t="s">
        <v>168</v>
      </c>
      <c r="C103" s="47">
        <v>20</v>
      </c>
      <c r="D103" s="47" t="s">
        <v>72</v>
      </c>
      <c r="E103" s="80">
        <v>18.899999999999999</v>
      </c>
      <c r="F103" s="198">
        <f t="shared" si="2"/>
        <v>378</v>
      </c>
      <c r="G103" s="212" t="s">
        <v>153</v>
      </c>
    </row>
    <row r="104" spans="1:7" ht="17.100000000000001" customHeight="1" x14ac:dyDescent="0.25">
      <c r="A104" s="55">
        <v>98</v>
      </c>
      <c r="B104" s="56" t="s">
        <v>169</v>
      </c>
      <c r="C104" s="47">
        <v>18</v>
      </c>
      <c r="D104" s="47" t="s">
        <v>72</v>
      </c>
      <c r="E104" s="80">
        <v>24.9</v>
      </c>
      <c r="F104" s="198">
        <f t="shared" si="2"/>
        <v>448.2</v>
      </c>
      <c r="G104" s="212" t="s">
        <v>153</v>
      </c>
    </row>
    <row r="105" spans="1:7" ht="17.100000000000001" customHeight="1" x14ac:dyDescent="0.25">
      <c r="A105" s="55">
        <v>106</v>
      </c>
      <c r="B105" s="56" t="s">
        <v>170</v>
      </c>
      <c r="C105" s="47">
        <v>21</v>
      </c>
      <c r="D105" s="47" t="s">
        <v>72</v>
      </c>
      <c r="E105" s="80">
        <v>6.9</v>
      </c>
      <c r="F105" s="198">
        <f t="shared" si="2"/>
        <v>144.9</v>
      </c>
      <c r="G105" s="212" t="s">
        <v>153</v>
      </c>
    </row>
    <row r="106" spans="1:7" ht="17.100000000000001" customHeight="1" x14ac:dyDescent="0.25">
      <c r="A106" s="55">
        <v>117</v>
      </c>
      <c r="B106" s="56" t="s">
        <v>171</v>
      </c>
      <c r="C106" s="47">
        <v>30</v>
      </c>
      <c r="D106" s="47" t="s">
        <v>72</v>
      </c>
      <c r="E106" s="80">
        <v>1.9</v>
      </c>
      <c r="F106" s="198">
        <f t="shared" si="2"/>
        <v>57</v>
      </c>
      <c r="G106" s="212" t="s">
        <v>153</v>
      </c>
    </row>
    <row r="107" spans="1:7" ht="17.100000000000001" customHeight="1" x14ac:dyDescent="0.25">
      <c r="A107" s="55">
        <v>118</v>
      </c>
      <c r="B107" s="56" t="s">
        <v>172</v>
      </c>
      <c r="C107" s="47">
        <v>30</v>
      </c>
      <c r="D107" s="47" t="s">
        <v>72</v>
      </c>
      <c r="E107" s="80">
        <v>3.9</v>
      </c>
      <c r="F107" s="198">
        <f t="shared" si="2"/>
        <v>117</v>
      </c>
      <c r="G107" s="212" t="s">
        <v>153</v>
      </c>
    </row>
    <row r="108" spans="1:7" ht="17.100000000000001" customHeight="1" x14ac:dyDescent="0.25">
      <c r="A108" s="55">
        <v>139</v>
      </c>
      <c r="B108" s="56" t="s">
        <v>173</v>
      </c>
      <c r="C108" s="47">
        <v>100</v>
      </c>
      <c r="D108" s="47" t="s">
        <v>72</v>
      </c>
      <c r="E108" s="80">
        <v>2.5</v>
      </c>
      <c r="F108" s="198">
        <f t="shared" si="2"/>
        <v>250</v>
      </c>
      <c r="G108" s="212" t="s">
        <v>153</v>
      </c>
    </row>
    <row r="109" spans="1:7" ht="17.100000000000001" customHeight="1" x14ac:dyDescent="0.25">
      <c r="A109" s="55">
        <v>156</v>
      </c>
      <c r="B109" s="56" t="s">
        <v>174</v>
      </c>
      <c r="C109" s="47">
        <v>150</v>
      </c>
      <c r="D109" s="47" t="s">
        <v>72</v>
      </c>
      <c r="E109" s="80">
        <v>1.04</v>
      </c>
      <c r="F109" s="198">
        <f t="shared" si="2"/>
        <v>156</v>
      </c>
      <c r="G109" s="212" t="s">
        <v>153</v>
      </c>
    </row>
    <row r="110" spans="1:7" ht="17.100000000000001" customHeight="1" x14ac:dyDescent="0.25">
      <c r="A110" s="55">
        <v>157</v>
      </c>
      <c r="B110" s="56" t="s">
        <v>175</v>
      </c>
      <c r="C110" s="47">
        <v>150</v>
      </c>
      <c r="D110" s="47" t="s">
        <v>72</v>
      </c>
      <c r="E110" s="80">
        <v>1.04</v>
      </c>
      <c r="F110" s="198">
        <f t="shared" si="2"/>
        <v>156</v>
      </c>
      <c r="G110" s="212" t="s">
        <v>153</v>
      </c>
    </row>
    <row r="111" spans="1:7" ht="17.100000000000001" customHeight="1" x14ac:dyDescent="0.25">
      <c r="A111" s="55">
        <v>158</v>
      </c>
      <c r="B111" s="56" t="s">
        <v>176</v>
      </c>
      <c r="C111" s="47">
        <v>150</v>
      </c>
      <c r="D111" s="47" t="s">
        <v>72</v>
      </c>
      <c r="E111" s="80">
        <v>1.04</v>
      </c>
      <c r="F111" s="198">
        <f t="shared" si="2"/>
        <v>156</v>
      </c>
      <c r="G111" s="212" t="s">
        <v>153</v>
      </c>
    </row>
    <row r="112" spans="1:7" ht="17.100000000000001" customHeight="1" x14ac:dyDescent="0.25">
      <c r="A112" s="55">
        <v>159</v>
      </c>
      <c r="B112" s="56" t="s">
        <v>177</v>
      </c>
      <c r="C112" s="47">
        <v>150</v>
      </c>
      <c r="D112" s="47" t="s">
        <v>72</v>
      </c>
      <c r="E112" s="80">
        <v>1.04</v>
      </c>
      <c r="F112" s="198">
        <f t="shared" si="2"/>
        <v>156</v>
      </c>
      <c r="G112" s="212" t="s">
        <v>153</v>
      </c>
    </row>
    <row r="113" spans="1:7" ht="17.100000000000001" customHeight="1" x14ac:dyDescent="0.25">
      <c r="A113" s="55">
        <v>160</v>
      </c>
      <c r="B113" s="56" t="s">
        <v>178</v>
      </c>
      <c r="C113" s="47">
        <v>150</v>
      </c>
      <c r="D113" s="47" t="s">
        <v>72</v>
      </c>
      <c r="E113" s="80">
        <v>1.04</v>
      </c>
      <c r="F113" s="198">
        <f t="shared" si="2"/>
        <v>156</v>
      </c>
      <c r="G113" s="212" t="s">
        <v>153</v>
      </c>
    </row>
    <row r="114" spans="1:7" ht="17.100000000000001" customHeight="1" x14ac:dyDescent="0.25">
      <c r="A114" s="55">
        <v>161</v>
      </c>
      <c r="B114" s="56" t="s">
        <v>179</v>
      </c>
      <c r="C114" s="47">
        <v>150</v>
      </c>
      <c r="D114" s="47" t="s">
        <v>72</v>
      </c>
      <c r="E114" s="80">
        <v>1.04</v>
      </c>
      <c r="F114" s="198">
        <f t="shared" si="2"/>
        <v>156</v>
      </c>
      <c r="G114" s="212" t="s">
        <v>153</v>
      </c>
    </row>
    <row r="115" spans="1:7" ht="17.100000000000001" customHeight="1" x14ac:dyDescent="0.25">
      <c r="A115" s="55">
        <v>167</v>
      </c>
      <c r="B115" s="56" t="s">
        <v>180</v>
      </c>
      <c r="C115" s="47">
        <v>150</v>
      </c>
      <c r="D115" s="47" t="s">
        <v>72</v>
      </c>
      <c r="E115" s="80">
        <v>1.2</v>
      </c>
      <c r="F115" s="198">
        <f t="shared" si="2"/>
        <v>180</v>
      </c>
      <c r="G115" s="212" t="s">
        <v>153</v>
      </c>
    </row>
    <row r="116" spans="1:7" ht="17.100000000000001" customHeight="1" x14ac:dyDescent="0.25">
      <c r="A116" s="55">
        <v>168</v>
      </c>
      <c r="B116" s="56" t="s">
        <v>181</v>
      </c>
      <c r="C116" s="47">
        <v>150</v>
      </c>
      <c r="D116" s="47" t="s">
        <v>72</v>
      </c>
      <c r="E116" s="80">
        <v>1.2</v>
      </c>
      <c r="F116" s="198">
        <f t="shared" si="2"/>
        <v>180</v>
      </c>
      <c r="G116" s="212" t="s">
        <v>153</v>
      </c>
    </row>
    <row r="117" spans="1:7" ht="17.100000000000001" customHeight="1" x14ac:dyDescent="0.25">
      <c r="A117" s="55">
        <v>169</v>
      </c>
      <c r="B117" s="56" t="s">
        <v>182</v>
      </c>
      <c r="C117" s="47">
        <v>150</v>
      </c>
      <c r="D117" s="47" t="s">
        <v>72</v>
      </c>
      <c r="E117" s="80">
        <v>1.2</v>
      </c>
      <c r="F117" s="198">
        <f t="shared" si="2"/>
        <v>180</v>
      </c>
      <c r="G117" s="212" t="s">
        <v>153</v>
      </c>
    </row>
    <row r="118" spans="1:7" ht="17.100000000000001" customHeight="1" x14ac:dyDescent="0.25">
      <c r="A118" s="55">
        <v>170</v>
      </c>
      <c r="B118" s="56" t="s">
        <v>183</v>
      </c>
      <c r="C118" s="47">
        <v>150</v>
      </c>
      <c r="D118" s="47" t="s">
        <v>72</v>
      </c>
      <c r="E118" s="80">
        <v>1.2</v>
      </c>
      <c r="F118" s="198">
        <f t="shared" si="2"/>
        <v>180</v>
      </c>
      <c r="G118" s="212" t="s">
        <v>153</v>
      </c>
    </row>
    <row r="119" spans="1:7" ht="17.100000000000001" customHeight="1" x14ac:dyDescent="0.25">
      <c r="A119" s="55">
        <v>171</v>
      </c>
      <c r="B119" s="56" t="s">
        <v>184</v>
      </c>
      <c r="C119" s="47">
        <v>150</v>
      </c>
      <c r="D119" s="47" t="s">
        <v>72</v>
      </c>
      <c r="E119" s="80">
        <v>1.2</v>
      </c>
      <c r="F119" s="198">
        <f t="shared" si="2"/>
        <v>180</v>
      </c>
      <c r="G119" s="212" t="s">
        <v>153</v>
      </c>
    </row>
    <row r="120" spans="1:7" ht="17.100000000000001" customHeight="1" x14ac:dyDescent="0.25">
      <c r="A120" s="55">
        <v>172</v>
      </c>
      <c r="B120" s="56" t="s">
        <v>185</v>
      </c>
      <c r="C120" s="47">
        <v>150</v>
      </c>
      <c r="D120" s="47" t="s">
        <v>72</v>
      </c>
      <c r="E120" s="80">
        <v>1.2</v>
      </c>
      <c r="F120" s="198">
        <f t="shared" si="2"/>
        <v>180</v>
      </c>
      <c r="G120" s="212" t="s">
        <v>153</v>
      </c>
    </row>
    <row r="121" spans="1:7" ht="17.100000000000001" customHeight="1" x14ac:dyDescent="0.25">
      <c r="A121" s="55">
        <v>173</v>
      </c>
      <c r="B121" s="56" t="s">
        <v>186</v>
      </c>
      <c r="C121" s="47">
        <v>150</v>
      </c>
      <c r="D121" s="47" t="s">
        <v>72</v>
      </c>
      <c r="E121" s="80">
        <v>1.2</v>
      </c>
      <c r="F121" s="198">
        <f t="shared" si="2"/>
        <v>180</v>
      </c>
      <c r="G121" s="212" t="s">
        <v>153</v>
      </c>
    </row>
    <row r="122" spans="1:7" ht="17.100000000000001" customHeight="1" x14ac:dyDescent="0.25">
      <c r="A122" s="55">
        <v>176</v>
      </c>
      <c r="B122" s="56" t="s">
        <v>187</v>
      </c>
      <c r="C122" s="47">
        <v>100</v>
      </c>
      <c r="D122" s="47" t="s">
        <v>72</v>
      </c>
      <c r="E122" s="80">
        <v>0.21</v>
      </c>
      <c r="F122" s="198">
        <f t="shared" si="2"/>
        <v>21</v>
      </c>
      <c r="G122" s="212" t="s">
        <v>153</v>
      </c>
    </row>
    <row r="123" spans="1:7" ht="17.100000000000001" customHeight="1" x14ac:dyDescent="0.25">
      <c r="A123" s="55">
        <v>177</v>
      </c>
      <c r="B123" s="56" t="s">
        <v>188</v>
      </c>
      <c r="C123" s="47">
        <v>100</v>
      </c>
      <c r="D123" s="47" t="s">
        <v>72</v>
      </c>
      <c r="E123" s="80">
        <v>0.21</v>
      </c>
      <c r="F123" s="198">
        <f t="shared" si="2"/>
        <v>21</v>
      </c>
      <c r="G123" s="212" t="s">
        <v>153</v>
      </c>
    </row>
    <row r="124" spans="1:7" ht="17.100000000000001" customHeight="1" x14ac:dyDescent="0.25">
      <c r="A124" s="55">
        <v>178</v>
      </c>
      <c r="B124" s="56" t="s">
        <v>189</v>
      </c>
      <c r="C124" s="47">
        <v>100</v>
      </c>
      <c r="D124" s="47" t="s">
        <v>72</v>
      </c>
      <c r="E124" s="80">
        <v>0.21</v>
      </c>
      <c r="F124" s="198">
        <f t="shared" si="2"/>
        <v>21</v>
      </c>
      <c r="G124" s="212" t="s">
        <v>153</v>
      </c>
    </row>
    <row r="125" spans="1:7" ht="17.100000000000001" customHeight="1" x14ac:dyDescent="0.25">
      <c r="A125" s="55">
        <v>179</v>
      </c>
      <c r="B125" s="56" t="s">
        <v>190</v>
      </c>
      <c r="C125" s="47">
        <v>100</v>
      </c>
      <c r="D125" s="47" t="s">
        <v>72</v>
      </c>
      <c r="E125" s="80">
        <v>0.21</v>
      </c>
      <c r="F125" s="198">
        <f t="shared" si="2"/>
        <v>21</v>
      </c>
      <c r="G125" s="212" t="s">
        <v>153</v>
      </c>
    </row>
    <row r="126" spans="1:7" ht="17.100000000000001" customHeight="1" x14ac:dyDescent="0.25">
      <c r="A126" s="55">
        <v>180</v>
      </c>
      <c r="B126" s="56" t="s">
        <v>191</v>
      </c>
      <c r="C126" s="47">
        <v>100</v>
      </c>
      <c r="D126" s="47" t="s">
        <v>72</v>
      </c>
      <c r="E126" s="80">
        <v>0.21</v>
      </c>
      <c r="F126" s="198">
        <f t="shared" si="2"/>
        <v>21</v>
      </c>
      <c r="G126" s="212" t="s">
        <v>153</v>
      </c>
    </row>
    <row r="127" spans="1:7" ht="17.100000000000001" customHeight="1" x14ac:dyDescent="0.25">
      <c r="A127" s="55">
        <v>181</v>
      </c>
      <c r="B127" s="56" t="s">
        <v>192</v>
      </c>
      <c r="C127" s="47">
        <v>100</v>
      </c>
      <c r="D127" s="47" t="s">
        <v>72</v>
      </c>
      <c r="E127" s="80">
        <v>0.21</v>
      </c>
      <c r="F127" s="198">
        <f t="shared" si="2"/>
        <v>21</v>
      </c>
      <c r="G127" s="212" t="s">
        <v>153</v>
      </c>
    </row>
    <row r="128" spans="1:7" ht="17.100000000000001" customHeight="1" x14ac:dyDescent="0.25">
      <c r="A128" s="55">
        <v>182</v>
      </c>
      <c r="B128" s="56" t="s">
        <v>193</v>
      </c>
      <c r="C128" s="47">
        <v>100</v>
      </c>
      <c r="D128" s="47" t="s">
        <v>72</v>
      </c>
      <c r="E128" s="80">
        <v>0.21</v>
      </c>
      <c r="F128" s="198">
        <f t="shared" si="2"/>
        <v>21</v>
      </c>
      <c r="G128" s="212" t="s">
        <v>153</v>
      </c>
    </row>
    <row r="129" spans="1:8" ht="17.100000000000001" customHeight="1" x14ac:dyDescent="0.25">
      <c r="A129" s="55">
        <v>183</v>
      </c>
      <c r="B129" s="56" t="s">
        <v>194</v>
      </c>
      <c r="C129" s="47">
        <v>100</v>
      </c>
      <c r="D129" s="47" t="s">
        <v>72</v>
      </c>
      <c r="E129" s="80">
        <v>0.21</v>
      </c>
      <c r="F129" s="198">
        <f t="shared" si="2"/>
        <v>21</v>
      </c>
      <c r="G129" s="212" t="s">
        <v>153</v>
      </c>
    </row>
    <row r="130" spans="1:8" ht="17.100000000000001" customHeight="1" x14ac:dyDescent="0.25">
      <c r="A130" s="55">
        <v>194</v>
      </c>
      <c r="B130" s="56" t="s">
        <v>195</v>
      </c>
      <c r="C130" s="47">
        <v>25</v>
      </c>
      <c r="D130" s="47" t="s">
        <v>72</v>
      </c>
      <c r="E130" s="80">
        <v>6.9</v>
      </c>
      <c r="F130" s="198">
        <f t="shared" si="2"/>
        <v>172.5</v>
      </c>
      <c r="G130" s="212" t="s">
        <v>153</v>
      </c>
    </row>
    <row r="131" spans="1:8" ht="17.100000000000001" customHeight="1" x14ac:dyDescent="0.25">
      <c r="A131" s="55">
        <v>202</v>
      </c>
      <c r="B131" s="56" t="s">
        <v>196</v>
      </c>
      <c r="C131" s="47">
        <v>7</v>
      </c>
      <c r="D131" s="47" t="s">
        <v>72</v>
      </c>
      <c r="E131" s="80">
        <v>21.9</v>
      </c>
      <c r="F131" s="198">
        <f t="shared" si="2"/>
        <v>153.29999999999998</v>
      </c>
      <c r="G131" s="212" t="s">
        <v>153</v>
      </c>
    </row>
    <row r="132" spans="1:8" ht="17.100000000000001" customHeight="1" x14ac:dyDescent="0.25">
      <c r="A132" s="55">
        <v>213</v>
      </c>
      <c r="B132" s="56" t="s">
        <v>197</v>
      </c>
      <c r="C132" s="47">
        <v>60</v>
      </c>
      <c r="D132" s="47" t="s">
        <v>72</v>
      </c>
      <c r="E132" s="80">
        <v>4.9000000000000004</v>
      </c>
      <c r="F132" s="198">
        <f t="shared" si="2"/>
        <v>294</v>
      </c>
      <c r="G132" s="212" t="s">
        <v>153</v>
      </c>
    </row>
    <row r="133" spans="1:8" ht="17.100000000000001" customHeight="1" x14ac:dyDescent="0.25">
      <c r="A133" s="55">
        <v>224</v>
      </c>
      <c r="B133" s="56" t="s">
        <v>198</v>
      </c>
      <c r="C133" s="47">
        <v>60</v>
      </c>
      <c r="D133" s="47" t="s">
        <v>72</v>
      </c>
      <c r="E133" s="80">
        <v>5.25</v>
      </c>
      <c r="F133" s="198">
        <f t="shared" si="2"/>
        <v>315</v>
      </c>
      <c r="G133" s="212" t="s">
        <v>153</v>
      </c>
    </row>
    <row r="134" spans="1:8" ht="17.100000000000001" customHeight="1" x14ac:dyDescent="0.25">
      <c r="A134" s="55">
        <v>225</v>
      </c>
      <c r="B134" s="56" t="s">
        <v>199</v>
      </c>
      <c r="C134" s="47">
        <v>60</v>
      </c>
      <c r="D134" s="47" t="s">
        <v>72</v>
      </c>
      <c r="E134" s="80">
        <v>5.25</v>
      </c>
      <c r="F134" s="198">
        <f t="shared" si="2"/>
        <v>315</v>
      </c>
      <c r="G134" s="212" t="s">
        <v>153</v>
      </c>
    </row>
    <row r="135" spans="1:8" ht="17.100000000000001" customHeight="1" x14ac:dyDescent="0.25">
      <c r="A135" s="55">
        <v>226</v>
      </c>
      <c r="B135" s="56" t="s">
        <v>200</v>
      </c>
      <c r="C135" s="47">
        <v>60</v>
      </c>
      <c r="D135" s="47" t="s">
        <v>72</v>
      </c>
      <c r="E135" s="80">
        <v>5.25</v>
      </c>
      <c r="F135" s="198">
        <f t="shared" si="2"/>
        <v>315</v>
      </c>
      <c r="G135" s="212" t="s">
        <v>153</v>
      </c>
    </row>
    <row r="136" spans="1:8" ht="17.100000000000001" customHeight="1" x14ac:dyDescent="0.25">
      <c r="A136" s="55">
        <v>227</v>
      </c>
      <c r="B136" s="56" t="s">
        <v>201</v>
      </c>
      <c r="C136" s="47">
        <v>60</v>
      </c>
      <c r="D136" s="47" t="s">
        <v>72</v>
      </c>
      <c r="E136" s="80">
        <v>5.25</v>
      </c>
      <c r="F136" s="198">
        <f t="shared" si="2"/>
        <v>315</v>
      </c>
      <c r="G136" s="212" t="s">
        <v>153</v>
      </c>
      <c r="H136" s="2" t="s">
        <v>202</v>
      </c>
    </row>
    <row r="137" spans="1:8" ht="17.100000000000001" customHeight="1" x14ac:dyDescent="0.25">
      <c r="A137" s="55">
        <v>228</v>
      </c>
      <c r="B137" s="56" t="s">
        <v>203</v>
      </c>
      <c r="C137" s="47">
        <v>60</v>
      </c>
      <c r="D137" s="47" t="s">
        <v>72</v>
      </c>
      <c r="E137" s="80">
        <v>5.25</v>
      </c>
      <c r="F137" s="198">
        <f t="shared" si="2"/>
        <v>315</v>
      </c>
      <c r="G137" s="212" t="s">
        <v>153</v>
      </c>
    </row>
    <row r="138" spans="1:8" ht="17.100000000000001" customHeight="1" x14ac:dyDescent="0.25">
      <c r="A138" s="55">
        <v>229</v>
      </c>
      <c r="B138" s="56" t="s">
        <v>204</v>
      </c>
      <c r="C138" s="47">
        <v>60</v>
      </c>
      <c r="D138" s="47" t="s">
        <v>72</v>
      </c>
      <c r="E138" s="80">
        <v>5.25</v>
      </c>
      <c r="F138" s="198">
        <f t="shared" si="2"/>
        <v>315</v>
      </c>
      <c r="G138" s="212" t="s">
        <v>153</v>
      </c>
    </row>
    <row r="139" spans="1:8" ht="17.100000000000001" customHeight="1" x14ac:dyDescent="0.25">
      <c r="A139" s="55">
        <v>230</v>
      </c>
      <c r="B139" s="56" t="s">
        <v>205</v>
      </c>
      <c r="C139" s="47">
        <v>60</v>
      </c>
      <c r="D139" s="47" t="s">
        <v>72</v>
      </c>
      <c r="E139" s="80">
        <v>5.25</v>
      </c>
      <c r="F139" s="198">
        <f t="shared" si="2"/>
        <v>315</v>
      </c>
      <c r="G139" s="212" t="s">
        <v>153</v>
      </c>
    </row>
    <row r="140" spans="1:8" ht="17.100000000000001" customHeight="1" x14ac:dyDescent="0.25">
      <c r="A140" s="55">
        <v>231</v>
      </c>
      <c r="B140" s="56" t="s">
        <v>206</v>
      </c>
      <c r="C140" s="47">
        <v>60</v>
      </c>
      <c r="D140" s="47" t="s">
        <v>72</v>
      </c>
      <c r="E140" s="80">
        <v>5.25</v>
      </c>
      <c r="F140" s="198">
        <f t="shared" si="2"/>
        <v>315</v>
      </c>
      <c r="G140" s="212" t="s">
        <v>153</v>
      </c>
    </row>
    <row r="141" spans="1:8" ht="17.100000000000001" customHeight="1" x14ac:dyDescent="0.25">
      <c r="A141" s="55">
        <v>232</v>
      </c>
      <c r="B141" s="56" t="s">
        <v>207</v>
      </c>
      <c r="C141" s="47">
        <v>60</v>
      </c>
      <c r="D141" s="47" t="s">
        <v>72</v>
      </c>
      <c r="E141" s="80">
        <v>5.25</v>
      </c>
      <c r="F141" s="198">
        <f t="shared" si="2"/>
        <v>315</v>
      </c>
      <c r="G141" s="212" t="s">
        <v>153</v>
      </c>
    </row>
    <row r="142" spans="1:8" ht="17.100000000000001" customHeight="1" x14ac:dyDescent="0.25">
      <c r="A142" s="55">
        <v>233</v>
      </c>
      <c r="B142" s="56" t="s">
        <v>208</v>
      </c>
      <c r="C142" s="47">
        <v>60</v>
      </c>
      <c r="D142" s="47" t="s">
        <v>72</v>
      </c>
      <c r="E142" s="80">
        <v>5.25</v>
      </c>
      <c r="F142" s="198">
        <f t="shared" si="2"/>
        <v>315</v>
      </c>
      <c r="G142" s="212" t="s">
        <v>153</v>
      </c>
    </row>
    <row r="143" spans="1:8" ht="17.100000000000001" customHeight="1" x14ac:dyDescent="0.25">
      <c r="A143" s="55">
        <v>234</v>
      </c>
      <c r="B143" s="56" t="s">
        <v>209</v>
      </c>
      <c r="C143" s="47">
        <v>60</v>
      </c>
      <c r="D143" s="47" t="s">
        <v>72</v>
      </c>
      <c r="E143" s="80">
        <v>5.25</v>
      </c>
      <c r="F143" s="198">
        <f t="shared" si="2"/>
        <v>315</v>
      </c>
      <c r="G143" s="212" t="s">
        <v>153</v>
      </c>
    </row>
    <row r="144" spans="1:8" ht="17.100000000000001" customHeight="1" x14ac:dyDescent="0.25">
      <c r="A144" s="196"/>
      <c r="B144" s="197"/>
      <c r="C144" s="194"/>
      <c r="D144" s="194"/>
      <c r="E144" s="198"/>
      <c r="F144" s="198">
        <f t="shared" ref="F144" si="3">C144*E144</f>
        <v>0</v>
      </c>
      <c r="G144" s="199"/>
    </row>
    <row r="145" spans="1:7" ht="16.5" thickBot="1" x14ac:dyDescent="0.3">
      <c r="A145" s="200"/>
      <c r="B145" s="201"/>
      <c r="C145" s="327" t="s">
        <v>63</v>
      </c>
      <c r="D145" s="328"/>
      <c r="E145" s="202"/>
      <c r="F145" s="213">
        <f>SUM(F88:F144)</f>
        <v>11523.05</v>
      </c>
      <c r="G145" s="204"/>
    </row>
    <row r="146" spans="1:7" ht="21" x14ac:dyDescent="0.25">
      <c r="A146" s="205"/>
      <c r="B146" s="206"/>
      <c r="C146" s="206"/>
      <c r="D146" s="206"/>
      <c r="E146" s="206"/>
      <c r="F146" s="207"/>
      <c r="G146" s="208"/>
    </row>
    <row r="147" spans="1:7" ht="15.75" x14ac:dyDescent="0.25">
      <c r="A147" s="209" t="s">
        <v>9</v>
      </c>
      <c r="B147" s="210" t="s">
        <v>10</v>
      </c>
      <c r="C147" s="210" t="s">
        <v>34</v>
      </c>
      <c r="D147" s="210" t="s">
        <v>35</v>
      </c>
      <c r="E147" s="210" t="s">
        <v>62</v>
      </c>
      <c r="F147" s="194" t="s">
        <v>63</v>
      </c>
      <c r="G147" s="211" t="s">
        <v>64</v>
      </c>
    </row>
    <row r="148" spans="1:7" ht="15.75" x14ac:dyDescent="0.25">
      <c r="A148" s="55">
        <v>18</v>
      </c>
      <c r="B148" s="56" t="s">
        <v>210</v>
      </c>
      <c r="C148" s="47">
        <v>14</v>
      </c>
      <c r="D148" s="47" t="s">
        <v>72</v>
      </c>
      <c r="E148" s="80">
        <v>67.37</v>
      </c>
      <c r="F148" s="198">
        <f>C148*E148</f>
        <v>943.18000000000006</v>
      </c>
      <c r="G148" s="199" t="s">
        <v>211</v>
      </c>
    </row>
    <row r="149" spans="1:7" ht="15.75" x14ac:dyDescent="0.25">
      <c r="A149" s="55">
        <v>30</v>
      </c>
      <c r="B149" s="56" t="s">
        <v>212</v>
      </c>
      <c r="C149" s="47">
        <v>80</v>
      </c>
      <c r="D149" s="47" t="s">
        <v>72</v>
      </c>
      <c r="E149" s="80">
        <v>3.75</v>
      </c>
      <c r="F149" s="198">
        <f t="shared" ref="F149:F183" si="4">C149*E149</f>
        <v>300</v>
      </c>
      <c r="G149" s="199" t="s">
        <v>211</v>
      </c>
    </row>
    <row r="150" spans="1:7" ht="15.75" x14ac:dyDescent="0.25">
      <c r="A150" s="55">
        <v>35</v>
      </c>
      <c r="B150" s="56" t="s">
        <v>213</v>
      </c>
      <c r="C150" s="47">
        <v>50</v>
      </c>
      <c r="D150" s="47" t="s">
        <v>72</v>
      </c>
      <c r="E150" s="80">
        <v>5.01</v>
      </c>
      <c r="F150" s="198">
        <f t="shared" si="4"/>
        <v>250.5</v>
      </c>
      <c r="G150" s="199" t="s">
        <v>211</v>
      </c>
    </row>
    <row r="151" spans="1:7" ht="15.75" x14ac:dyDescent="0.25">
      <c r="A151" s="55">
        <v>46</v>
      </c>
      <c r="B151" s="56" t="s">
        <v>214</v>
      </c>
      <c r="C151" s="47">
        <v>50</v>
      </c>
      <c r="D151" s="47" t="s">
        <v>72</v>
      </c>
      <c r="E151" s="80">
        <v>1.1100000000000001</v>
      </c>
      <c r="F151" s="198">
        <f t="shared" si="4"/>
        <v>55.500000000000007</v>
      </c>
      <c r="G151" s="199" t="s">
        <v>211</v>
      </c>
    </row>
    <row r="152" spans="1:7" ht="15.75" x14ac:dyDescent="0.25">
      <c r="A152" s="55">
        <v>49</v>
      </c>
      <c r="B152" s="56" t="s">
        <v>215</v>
      </c>
      <c r="C152" s="47">
        <v>20</v>
      </c>
      <c r="D152" s="47" t="s">
        <v>72</v>
      </c>
      <c r="E152" s="80">
        <v>1.85</v>
      </c>
      <c r="F152" s="198">
        <f t="shared" si="4"/>
        <v>37</v>
      </c>
      <c r="G152" s="199" t="s">
        <v>211</v>
      </c>
    </row>
    <row r="153" spans="1:7" ht="15.75" x14ac:dyDescent="0.25">
      <c r="A153" s="55">
        <v>50</v>
      </c>
      <c r="B153" s="56" t="s">
        <v>216</v>
      </c>
      <c r="C153" s="47">
        <v>10</v>
      </c>
      <c r="D153" s="47" t="s">
        <v>72</v>
      </c>
      <c r="E153" s="80">
        <v>1.85</v>
      </c>
      <c r="F153" s="198">
        <f t="shared" si="4"/>
        <v>18.5</v>
      </c>
      <c r="G153" s="199" t="s">
        <v>211</v>
      </c>
    </row>
    <row r="154" spans="1:7" ht="15.75" x14ac:dyDescent="0.25">
      <c r="A154" s="55">
        <v>51</v>
      </c>
      <c r="B154" s="56" t="s">
        <v>217</v>
      </c>
      <c r="C154" s="47">
        <v>50</v>
      </c>
      <c r="D154" s="47" t="s">
        <v>72</v>
      </c>
      <c r="E154" s="80">
        <v>1.51</v>
      </c>
      <c r="F154" s="198">
        <f t="shared" si="4"/>
        <v>75.5</v>
      </c>
      <c r="G154" s="199" t="s">
        <v>211</v>
      </c>
    </row>
    <row r="155" spans="1:7" ht="15.75" x14ac:dyDescent="0.25">
      <c r="A155" s="55">
        <v>65</v>
      </c>
      <c r="B155" s="56" t="s">
        <v>218</v>
      </c>
      <c r="C155" s="47">
        <v>7</v>
      </c>
      <c r="D155" s="47" t="s">
        <v>72</v>
      </c>
      <c r="E155" s="80">
        <v>9.32</v>
      </c>
      <c r="F155" s="198">
        <f t="shared" si="4"/>
        <v>65.240000000000009</v>
      </c>
      <c r="G155" s="199" t="s">
        <v>211</v>
      </c>
    </row>
    <row r="156" spans="1:7" ht="15.75" x14ac:dyDescent="0.25">
      <c r="A156" s="55">
        <v>66</v>
      </c>
      <c r="B156" s="56" t="s">
        <v>219</v>
      </c>
      <c r="C156" s="47">
        <v>50</v>
      </c>
      <c r="D156" s="47" t="s">
        <v>72</v>
      </c>
      <c r="E156" s="80">
        <v>2.57</v>
      </c>
      <c r="F156" s="198">
        <f t="shared" si="4"/>
        <v>128.5</v>
      </c>
      <c r="G156" s="199" t="s">
        <v>211</v>
      </c>
    </row>
    <row r="157" spans="1:7" ht="15.75" x14ac:dyDescent="0.25">
      <c r="A157" s="55">
        <v>69</v>
      </c>
      <c r="B157" s="56" t="s">
        <v>220</v>
      </c>
      <c r="C157" s="47">
        <v>30</v>
      </c>
      <c r="D157" s="47" t="s">
        <v>72</v>
      </c>
      <c r="E157" s="80">
        <v>1.67</v>
      </c>
      <c r="F157" s="198">
        <f t="shared" si="4"/>
        <v>50.099999999999994</v>
      </c>
      <c r="G157" s="199" t="s">
        <v>211</v>
      </c>
    </row>
    <row r="158" spans="1:7" ht="15.75" x14ac:dyDescent="0.25">
      <c r="A158" s="55">
        <v>103</v>
      </c>
      <c r="B158" s="56" t="s">
        <v>221</v>
      </c>
      <c r="C158" s="47">
        <v>21</v>
      </c>
      <c r="D158" s="47" t="s">
        <v>72</v>
      </c>
      <c r="E158" s="80">
        <v>13.37</v>
      </c>
      <c r="F158" s="198">
        <f t="shared" si="4"/>
        <v>280.77</v>
      </c>
      <c r="G158" s="199" t="s">
        <v>211</v>
      </c>
    </row>
    <row r="159" spans="1:7" ht="15.75" x14ac:dyDescent="0.25">
      <c r="A159" s="55">
        <v>107</v>
      </c>
      <c r="B159" s="56" t="s">
        <v>222</v>
      </c>
      <c r="C159" s="47">
        <v>100</v>
      </c>
      <c r="D159" s="47" t="s">
        <v>72</v>
      </c>
      <c r="E159" s="80">
        <v>0.67</v>
      </c>
      <c r="F159" s="198">
        <f t="shared" si="4"/>
        <v>67</v>
      </c>
      <c r="G159" s="199" t="s">
        <v>211</v>
      </c>
    </row>
    <row r="160" spans="1:7" ht="15.75" x14ac:dyDescent="0.25">
      <c r="A160" s="55">
        <v>108</v>
      </c>
      <c r="B160" s="56" t="s">
        <v>223</v>
      </c>
      <c r="C160" s="47">
        <v>100</v>
      </c>
      <c r="D160" s="47" t="s">
        <v>72</v>
      </c>
      <c r="E160" s="80">
        <v>0.67</v>
      </c>
      <c r="F160" s="198">
        <f t="shared" si="4"/>
        <v>67</v>
      </c>
      <c r="G160" s="199" t="s">
        <v>211</v>
      </c>
    </row>
    <row r="161" spans="1:7" ht="15.75" x14ac:dyDescent="0.25">
      <c r="A161" s="55">
        <v>109</v>
      </c>
      <c r="B161" s="56" t="s">
        <v>224</v>
      </c>
      <c r="C161" s="47">
        <v>100</v>
      </c>
      <c r="D161" s="47" t="s">
        <v>72</v>
      </c>
      <c r="E161" s="80">
        <v>0.67</v>
      </c>
      <c r="F161" s="198">
        <f t="shared" si="4"/>
        <v>67</v>
      </c>
      <c r="G161" s="199" t="s">
        <v>211</v>
      </c>
    </row>
    <row r="162" spans="1:7" ht="15.75" x14ac:dyDescent="0.25">
      <c r="A162" s="55">
        <v>110</v>
      </c>
      <c r="B162" s="56" t="s">
        <v>225</v>
      </c>
      <c r="C162" s="47">
        <v>100</v>
      </c>
      <c r="D162" s="47" t="s">
        <v>72</v>
      </c>
      <c r="E162" s="80">
        <v>0.67</v>
      </c>
      <c r="F162" s="198">
        <f t="shared" si="4"/>
        <v>67</v>
      </c>
      <c r="G162" s="199" t="s">
        <v>211</v>
      </c>
    </row>
    <row r="163" spans="1:7" ht="15.75" x14ac:dyDescent="0.25">
      <c r="A163" s="55">
        <v>111</v>
      </c>
      <c r="B163" s="56" t="s">
        <v>226</v>
      </c>
      <c r="C163" s="47">
        <v>100</v>
      </c>
      <c r="D163" s="47" t="s">
        <v>72</v>
      </c>
      <c r="E163" s="80">
        <v>0.67</v>
      </c>
      <c r="F163" s="198">
        <f t="shared" si="4"/>
        <v>67</v>
      </c>
      <c r="G163" s="199" t="s">
        <v>211</v>
      </c>
    </row>
    <row r="164" spans="1:7" ht="15.75" x14ac:dyDescent="0.25">
      <c r="A164" s="55">
        <v>112</v>
      </c>
      <c r="B164" s="56" t="s">
        <v>227</v>
      </c>
      <c r="C164" s="47">
        <v>100</v>
      </c>
      <c r="D164" s="47" t="s">
        <v>72</v>
      </c>
      <c r="E164" s="80">
        <v>0.67</v>
      </c>
      <c r="F164" s="198">
        <f t="shared" si="4"/>
        <v>67</v>
      </c>
      <c r="G164" s="199" t="s">
        <v>211</v>
      </c>
    </row>
    <row r="165" spans="1:7" ht="15.75" x14ac:dyDescent="0.25">
      <c r="A165" s="55">
        <v>115</v>
      </c>
      <c r="B165" s="56" t="s">
        <v>228</v>
      </c>
      <c r="C165" s="47">
        <v>7</v>
      </c>
      <c r="D165" s="47" t="s">
        <v>72</v>
      </c>
      <c r="E165" s="80">
        <v>34</v>
      </c>
      <c r="F165" s="198">
        <f t="shared" si="4"/>
        <v>238</v>
      </c>
      <c r="G165" s="199" t="s">
        <v>211</v>
      </c>
    </row>
    <row r="166" spans="1:7" ht="15.75" x14ac:dyDescent="0.25">
      <c r="A166" s="55">
        <v>119</v>
      </c>
      <c r="B166" s="56" t="s">
        <v>229</v>
      </c>
      <c r="C166" s="47">
        <v>50</v>
      </c>
      <c r="D166" s="47" t="s">
        <v>72</v>
      </c>
      <c r="E166" s="80">
        <v>1.55</v>
      </c>
      <c r="F166" s="198">
        <f t="shared" si="4"/>
        <v>77.5</v>
      </c>
      <c r="G166" s="199" t="s">
        <v>211</v>
      </c>
    </row>
    <row r="167" spans="1:7" ht="15.75" x14ac:dyDescent="0.25">
      <c r="A167" s="55">
        <v>137</v>
      </c>
      <c r="B167" s="56" t="s">
        <v>230</v>
      </c>
      <c r="C167" s="47">
        <v>100</v>
      </c>
      <c r="D167" s="47" t="s">
        <v>72</v>
      </c>
      <c r="E167" s="80">
        <v>3.25</v>
      </c>
      <c r="F167" s="198">
        <f t="shared" si="4"/>
        <v>325</v>
      </c>
      <c r="G167" s="199" t="s">
        <v>211</v>
      </c>
    </row>
    <row r="168" spans="1:7" ht="15.75" x14ac:dyDescent="0.25">
      <c r="A168" s="55">
        <v>138</v>
      </c>
      <c r="B168" s="56" t="s">
        <v>231</v>
      </c>
      <c r="C168" s="47">
        <v>10</v>
      </c>
      <c r="D168" s="47" t="s">
        <v>72</v>
      </c>
      <c r="E168" s="80">
        <v>0.5</v>
      </c>
      <c r="F168" s="198">
        <f t="shared" si="4"/>
        <v>5</v>
      </c>
      <c r="G168" s="199" t="s">
        <v>211</v>
      </c>
    </row>
    <row r="169" spans="1:7" ht="15.75" x14ac:dyDescent="0.25">
      <c r="A169" s="55">
        <v>162</v>
      </c>
      <c r="B169" s="56" t="s">
        <v>232</v>
      </c>
      <c r="C169" s="47">
        <v>150</v>
      </c>
      <c r="D169" s="47" t="s">
        <v>72</v>
      </c>
      <c r="E169" s="80">
        <v>0.96</v>
      </c>
      <c r="F169" s="198">
        <f t="shared" si="4"/>
        <v>144</v>
      </c>
      <c r="G169" s="199" t="s">
        <v>211</v>
      </c>
    </row>
    <row r="170" spans="1:7" ht="15.75" x14ac:dyDescent="0.25">
      <c r="A170" s="55">
        <v>163</v>
      </c>
      <c r="B170" s="56" t="s">
        <v>233</v>
      </c>
      <c r="C170" s="47">
        <v>150</v>
      </c>
      <c r="D170" s="47" t="s">
        <v>72</v>
      </c>
      <c r="E170" s="80">
        <v>0.76</v>
      </c>
      <c r="F170" s="198">
        <f t="shared" si="4"/>
        <v>114</v>
      </c>
      <c r="G170" s="199" t="s">
        <v>211</v>
      </c>
    </row>
    <row r="171" spans="1:7" ht="15.75" x14ac:dyDescent="0.25">
      <c r="A171" s="55">
        <v>164</v>
      </c>
      <c r="B171" s="56" t="s">
        <v>234</v>
      </c>
      <c r="C171" s="47">
        <v>150</v>
      </c>
      <c r="D171" s="47" t="s">
        <v>72</v>
      </c>
      <c r="E171" s="80">
        <v>0.76</v>
      </c>
      <c r="F171" s="198">
        <f t="shared" si="4"/>
        <v>114</v>
      </c>
      <c r="G171" s="199" t="s">
        <v>211</v>
      </c>
    </row>
    <row r="172" spans="1:7" ht="15.75" x14ac:dyDescent="0.25">
      <c r="A172" s="55">
        <v>165</v>
      </c>
      <c r="B172" s="56" t="s">
        <v>235</v>
      </c>
      <c r="C172" s="47">
        <v>150</v>
      </c>
      <c r="D172" s="47" t="s">
        <v>72</v>
      </c>
      <c r="E172" s="80">
        <v>0.76</v>
      </c>
      <c r="F172" s="198">
        <f t="shared" si="4"/>
        <v>114</v>
      </c>
      <c r="G172" s="199" t="s">
        <v>211</v>
      </c>
    </row>
    <row r="173" spans="1:7" ht="15.75" x14ac:dyDescent="0.25">
      <c r="A173" s="55">
        <v>166</v>
      </c>
      <c r="B173" s="56" t="s">
        <v>236</v>
      </c>
      <c r="C173" s="47">
        <v>150</v>
      </c>
      <c r="D173" s="47" t="s">
        <v>72</v>
      </c>
      <c r="E173" s="80">
        <v>0.73</v>
      </c>
      <c r="F173" s="198">
        <f t="shared" si="4"/>
        <v>109.5</v>
      </c>
      <c r="G173" s="199" t="s">
        <v>211</v>
      </c>
    </row>
    <row r="174" spans="1:7" ht="15.75" x14ac:dyDescent="0.25">
      <c r="A174" s="55">
        <v>184</v>
      </c>
      <c r="B174" s="56" t="s">
        <v>237</v>
      </c>
      <c r="C174" s="47">
        <v>10</v>
      </c>
      <c r="D174" s="47" t="s">
        <v>72</v>
      </c>
      <c r="E174" s="80">
        <v>17.989999999999998</v>
      </c>
      <c r="F174" s="198">
        <f t="shared" si="4"/>
        <v>179.89999999999998</v>
      </c>
      <c r="G174" s="199" t="s">
        <v>211</v>
      </c>
    </row>
    <row r="175" spans="1:7" ht="15.75" x14ac:dyDescent="0.25">
      <c r="A175" s="55">
        <v>186</v>
      </c>
      <c r="B175" s="56" t="s">
        <v>238</v>
      </c>
      <c r="C175" s="47">
        <v>80</v>
      </c>
      <c r="D175" s="47" t="s">
        <v>72</v>
      </c>
      <c r="E175" s="80">
        <v>2.48</v>
      </c>
      <c r="F175" s="198">
        <f t="shared" si="4"/>
        <v>198.4</v>
      </c>
      <c r="G175" s="199" t="s">
        <v>211</v>
      </c>
    </row>
    <row r="176" spans="1:7" ht="15.75" x14ac:dyDescent="0.25">
      <c r="A176" s="55">
        <v>187</v>
      </c>
      <c r="B176" s="56" t="s">
        <v>239</v>
      </c>
      <c r="C176" s="47">
        <v>80</v>
      </c>
      <c r="D176" s="47" t="s">
        <v>72</v>
      </c>
      <c r="E176" s="80">
        <v>3.09</v>
      </c>
      <c r="F176" s="198">
        <f t="shared" si="4"/>
        <v>247.2</v>
      </c>
      <c r="G176" s="199" t="s">
        <v>211</v>
      </c>
    </row>
    <row r="177" spans="1:7" ht="15.75" x14ac:dyDescent="0.25">
      <c r="A177" s="55">
        <v>188</v>
      </c>
      <c r="B177" s="56" t="s">
        <v>240</v>
      </c>
      <c r="C177" s="47">
        <v>80</v>
      </c>
      <c r="D177" s="47" t="s">
        <v>72</v>
      </c>
      <c r="E177" s="80">
        <v>5.0599999999999996</v>
      </c>
      <c r="F177" s="198">
        <f t="shared" si="4"/>
        <v>404.79999999999995</v>
      </c>
      <c r="G177" s="199" t="s">
        <v>211</v>
      </c>
    </row>
    <row r="178" spans="1:7" ht="15.75" x14ac:dyDescent="0.25">
      <c r="A178" s="55">
        <v>190</v>
      </c>
      <c r="B178" s="56" t="s">
        <v>241</v>
      </c>
      <c r="C178" s="47">
        <v>30</v>
      </c>
      <c r="D178" s="47" t="s">
        <v>72</v>
      </c>
      <c r="E178" s="80">
        <v>2.33</v>
      </c>
      <c r="F178" s="198">
        <f t="shared" si="4"/>
        <v>69.900000000000006</v>
      </c>
      <c r="G178" s="199" t="s">
        <v>211</v>
      </c>
    </row>
    <row r="179" spans="1:7" ht="15.75" x14ac:dyDescent="0.25">
      <c r="A179" s="55">
        <v>192</v>
      </c>
      <c r="B179" s="56" t="s">
        <v>242</v>
      </c>
      <c r="C179" s="47">
        <v>7</v>
      </c>
      <c r="D179" s="47" t="s">
        <v>72</v>
      </c>
      <c r="E179" s="80">
        <v>63.1</v>
      </c>
      <c r="F179" s="198">
        <f t="shared" si="4"/>
        <v>441.7</v>
      </c>
      <c r="G179" s="199" t="s">
        <v>211</v>
      </c>
    </row>
    <row r="180" spans="1:7" ht="15.75" x14ac:dyDescent="0.25">
      <c r="A180" s="55">
        <v>198</v>
      </c>
      <c r="B180" s="56" t="s">
        <v>243</v>
      </c>
      <c r="C180" s="47">
        <v>100</v>
      </c>
      <c r="D180" s="47" t="s">
        <v>72</v>
      </c>
      <c r="E180" s="80">
        <v>2.36</v>
      </c>
      <c r="F180" s="198">
        <f t="shared" si="4"/>
        <v>236</v>
      </c>
      <c r="G180" s="199" t="s">
        <v>211</v>
      </c>
    </row>
    <row r="181" spans="1:7" ht="15.75" x14ac:dyDescent="0.25">
      <c r="A181" s="55">
        <v>200</v>
      </c>
      <c r="B181" s="56" t="s">
        <v>244</v>
      </c>
      <c r="C181" s="194">
        <v>200</v>
      </c>
      <c r="D181" s="194" t="s">
        <v>72</v>
      </c>
      <c r="E181" s="198">
        <v>0.18</v>
      </c>
      <c r="F181" s="198">
        <f t="shared" si="4"/>
        <v>36</v>
      </c>
      <c r="G181" s="199" t="s">
        <v>211</v>
      </c>
    </row>
    <row r="182" spans="1:7" ht="15.75" x14ac:dyDescent="0.25">
      <c r="A182" s="55">
        <v>260</v>
      </c>
      <c r="B182" s="56" t="s">
        <v>245</v>
      </c>
      <c r="C182" s="47">
        <v>15</v>
      </c>
      <c r="D182" s="47" t="s">
        <v>72</v>
      </c>
      <c r="E182" s="80">
        <v>33.479999999999997</v>
      </c>
      <c r="F182" s="198">
        <f t="shared" si="4"/>
        <v>502.19999999999993</v>
      </c>
      <c r="G182" s="199" t="s">
        <v>211</v>
      </c>
    </row>
    <row r="183" spans="1:7" ht="15.75" x14ac:dyDescent="0.25">
      <c r="A183" s="55">
        <v>297</v>
      </c>
      <c r="B183" s="56" t="s">
        <v>246</v>
      </c>
      <c r="C183" s="47">
        <v>20</v>
      </c>
      <c r="D183" s="47" t="s">
        <v>72</v>
      </c>
      <c r="E183" s="80">
        <v>5.66</v>
      </c>
      <c r="F183" s="198">
        <f t="shared" si="4"/>
        <v>113.2</v>
      </c>
      <c r="G183" s="199" t="s">
        <v>211</v>
      </c>
    </row>
    <row r="184" spans="1:7" ht="15.75" x14ac:dyDescent="0.25">
      <c r="A184" s="196"/>
      <c r="B184" s="197"/>
      <c r="C184" s="194"/>
      <c r="D184" s="194"/>
      <c r="E184" s="198"/>
      <c r="F184" s="198"/>
      <c r="G184" s="199"/>
    </row>
    <row r="185" spans="1:7" ht="15.75" x14ac:dyDescent="0.25">
      <c r="A185" s="209"/>
      <c r="B185" s="214"/>
      <c r="C185" s="210"/>
      <c r="D185" s="210"/>
      <c r="E185" s="215"/>
      <c r="F185" s="198">
        <f t="shared" ref="F185" si="5">C185*E185</f>
        <v>0</v>
      </c>
      <c r="G185" s="199"/>
    </row>
    <row r="186" spans="1:7" ht="16.5" thickBot="1" x14ac:dyDescent="0.3">
      <c r="A186" s="200"/>
      <c r="B186" s="201"/>
      <c r="C186" s="327" t="s">
        <v>63</v>
      </c>
      <c r="D186" s="328"/>
      <c r="E186" s="202"/>
      <c r="F186" s="213">
        <f>SUM(F148:F184)</f>
        <v>6277.0899999999992</v>
      </c>
      <c r="G186" s="204"/>
    </row>
    <row r="187" spans="1:7" x14ac:dyDescent="0.25">
      <c r="A187" s="165"/>
      <c r="B187" s="165"/>
      <c r="C187" s="165"/>
      <c r="D187" s="165"/>
      <c r="E187" s="216"/>
      <c r="F187" s="165"/>
      <c r="G187" s="165"/>
    </row>
    <row r="188" spans="1:7" ht="15.75" x14ac:dyDescent="0.25">
      <c r="A188" s="209" t="s">
        <v>9</v>
      </c>
      <c r="B188" s="210" t="s">
        <v>10</v>
      </c>
      <c r="C188" s="210" t="s">
        <v>34</v>
      </c>
      <c r="D188" s="210" t="s">
        <v>35</v>
      </c>
      <c r="E188" s="210" t="s">
        <v>62</v>
      </c>
      <c r="F188" s="194" t="s">
        <v>63</v>
      </c>
      <c r="G188" s="211" t="s">
        <v>64</v>
      </c>
    </row>
    <row r="189" spans="1:7" ht="15.75" x14ac:dyDescent="0.25">
      <c r="A189" s="55">
        <v>241</v>
      </c>
      <c r="B189" s="56" t="s">
        <v>247</v>
      </c>
      <c r="C189" s="47">
        <v>7</v>
      </c>
      <c r="D189" s="47" t="s">
        <v>72</v>
      </c>
      <c r="E189" s="80">
        <v>74</v>
      </c>
      <c r="F189" s="198">
        <f>SUM(E189*C189)</f>
        <v>518</v>
      </c>
      <c r="G189" s="199" t="s">
        <v>55</v>
      </c>
    </row>
    <row r="190" spans="1:7" ht="15.75" x14ac:dyDescent="0.25">
      <c r="A190" s="55">
        <v>242</v>
      </c>
      <c r="B190" s="56" t="s">
        <v>248</v>
      </c>
      <c r="C190" s="47">
        <v>8</v>
      </c>
      <c r="D190" s="47" t="s">
        <v>72</v>
      </c>
      <c r="E190" s="80">
        <v>74</v>
      </c>
      <c r="F190" s="198">
        <f t="shared" ref="F190:F204" si="6">SUM(E190*C190)</f>
        <v>592</v>
      </c>
      <c r="G190" s="199" t="s">
        <v>55</v>
      </c>
    </row>
    <row r="191" spans="1:7" ht="15.75" x14ac:dyDescent="0.25">
      <c r="A191" s="55">
        <v>243</v>
      </c>
      <c r="B191" s="56" t="s">
        <v>249</v>
      </c>
      <c r="C191" s="47">
        <v>5</v>
      </c>
      <c r="D191" s="47" t="s">
        <v>72</v>
      </c>
      <c r="E191" s="80">
        <v>74</v>
      </c>
      <c r="F191" s="198">
        <f t="shared" si="6"/>
        <v>370</v>
      </c>
      <c r="G191" s="199" t="s">
        <v>55</v>
      </c>
    </row>
    <row r="192" spans="1:7" ht="15.75" x14ac:dyDescent="0.25">
      <c r="A192" s="55">
        <v>244</v>
      </c>
      <c r="B192" s="56" t="s">
        <v>250</v>
      </c>
      <c r="C192" s="47">
        <v>7</v>
      </c>
      <c r="D192" s="47" t="s">
        <v>72</v>
      </c>
      <c r="E192" s="80">
        <v>69</v>
      </c>
      <c r="F192" s="198">
        <f t="shared" si="6"/>
        <v>483</v>
      </c>
      <c r="G192" s="199" t="s">
        <v>55</v>
      </c>
    </row>
    <row r="193" spans="1:7" ht="15.75" x14ac:dyDescent="0.25">
      <c r="A193" s="55">
        <v>245</v>
      </c>
      <c r="B193" s="56" t="s">
        <v>251</v>
      </c>
      <c r="C193" s="47">
        <v>8</v>
      </c>
      <c r="D193" s="47" t="s">
        <v>72</v>
      </c>
      <c r="E193" s="80">
        <v>69</v>
      </c>
      <c r="F193" s="198">
        <f t="shared" si="6"/>
        <v>552</v>
      </c>
      <c r="G193" s="199" t="s">
        <v>55</v>
      </c>
    </row>
    <row r="194" spans="1:7" ht="15.75" x14ac:dyDescent="0.25">
      <c r="A194" s="55">
        <v>246</v>
      </c>
      <c r="B194" s="56" t="s">
        <v>252</v>
      </c>
      <c r="C194" s="47">
        <v>5</v>
      </c>
      <c r="D194" s="47" t="s">
        <v>72</v>
      </c>
      <c r="E194" s="80">
        <v>69</v>
      </c>
      <c r="F194" s="198">
        <f t="shared" si="6"/>
        <v>345</v>
      </c>
      <c r="G194" s="199" t="s">
        <v>55</v>
      </c>
    </row>
    <row r="195" spans="1:7" ht="15.75" x14ac:dyDescent="0.25">
      <c r="A195" s="55">
        <v>247</v>
      </c>
      <c r="B195" s="56" t="s">
        <v>253</v>
      </c>
      <c r="C195" s="47">
        <v>7</v>
      </c>
      <c r="D195" s="47" t="s">
        <v>72</v>
      </c>
      <c r="E195" s="80">
        <v>169</v>
      </c>
      <c r="F195" s="198">
        <f t="shared" si="6"/>
        <v>1183</v>
      </c>
      <c r="G195" s="199" t="s">
        <v>55</v>
      </c>
    </row>
    <row r="196" spans="1:7" ht="15.75" x14ac:dyDescent="0.25">
      <c r="A196" s="55">
        <v>248</v>
      </c>
      <c r="B196" s="56" t="s">
        <v>254</v>
      </c>
      <c r="C196" s="47">
        <v>8</v>
      </c>
      <c r="D196" s="47" t="s">
        <v>72</v>
      </c>
      <c r="E196" s="80">
        <v>169</v>
      </c>
      <c r="F196" s="198">
        <f t="shared" si="6"/>
        <v>1352</v>
      </c>
      <c r="G196" s="199" t="s">
        <v>55</v>
      </c>
    </row>
    <row r="197" spans="1:7" ht="15.75" x14ac:dyDescent="0.25">
      <c r="A197" s="55">
        <v>249</v>
      </c>
      <c r="B197" s="56" t="s">
        <v>255</v>
      </c>
      <c r="C197" s="47">
        <v>5</v>
      </c>
      <c r="D197" s="47" t="s">
        <v>72</v>
      </c>
      <c r="E197" s="80">
        <v>169</v>
      </c>
      <c r="F197" s="198">
        <f t="shared" si="6"/>
        <v>845</v>
      </c>
      <c r="G197" s="199" t="s">
        <v>55</v>
      </c>
    </row>
    <row r="198" spans="1:7" ht="15.75" x14ac:dyDescent="0.25">
      <c r="A198" s="55">
        <v>250</v>
      </c>
      <c r="B198" s="56" t="s">
        <v>256</v>
      </c>
      <c r="C198" s="47">
        <v>2</v>
      </c>
      <c r="D198" s="47" t="s">
        <v>72</v>
      </c>
      <c r="E198" s="80">
        <v>169</v>
      </c>
      <c r="F198" s="198">
        <f t="shared" si="6"/>
        <v>338</v>
      </c>
      <c r="G198" s="199" t="s">
        <v>55</v>
      </c>
    </row>
    <row r="199" spans="1:7" ht="15.75" x14ac:dyDescent="0.25">
      <c r="A199" s="55">
        <v>251</v>
      </c>
      <c r="B199" s="56" t="s">
        <v>257</v>
      </c>
      <c r="C199" s="47">
        <v>2</v>
      </c>
      <c r="D199" s="47" t="s">
        <v>72</v>
      </c>
      <c r="E199" s="80">
        <v>169</v>
      </c>
      <c r="F199" s="198">
        <f t="shared" si="6"/>
        <v>338</v>
      </c>
      <c r="G199" s="199" t="s">
        <v>55</v>
      </c>
    </row>
    <row r="200" spans="1:7" ht="15.75" x14ac:dyDescent="0.25">
      <c r="A200" s="55">
        <v>252</v>
      </c>
      <c r="B200" s="56" t="s">
        <v>258</v>
      </c>
      <c r="C200" s="47">
        <v>15</v>
      </c>
      <c r="D200" s="47" t="s">
        <v>72</v>
      </c>
      <c r="E200" s="80">
        <v>74.849999999999994</v>
      </c>
      <c r="F200" s="198">
        <f t="shared" si="6"/>
        <v>1122.75</v>
      </c>
      <c r="G200" s="199" t="s">
        <v>55</v>
      </c>
    </row>
    <row r="201" spans="1:7" ht="15.75" x14ac:dyDescent="0.25">
      <c r="A201" s="55">
        <v>253</v>
      </c>
      <c r="B201" s="56" t="s">
        <v>259</v>
      </c>
      <c r="C201" s="47">
        <v>15</v>
      </c>
      <c r="D201" s="47" t="s">
        <v>72</v>
      </c>
      <c r="E201" s="80">
        <v>189</v>
      </c>
      <c r="F201" s="198">
        <f t="shared" si="6"/>
        <v>2835</v>
      </c>
      <c r="G201" s="199" t="s">
        <v>55</v>
      </c>
    </row>
    <row r="202" spans="1:7" ht="15.75" x14ac:dyDescent="0.25">
      <c r="A202" s="55">
        <v>254</v>
      </c>
      <c r="B202" s="56" t="s">
        <v>260</v>
      </c>
      <c r="C202" s="47">
        <v>5</v>
      </c>
      <c r="D202" s="47" t="s">
        <v>72</v>
      </c>
      <c r="E202" s="80">
        <v>70</v>
      </c>
      <c r="F202" s="198">
        <f t="shared" si="6"/>
        <v>350</v>
      </c>
      <c r="G202" s="199" t="s">
        <v>55</v>
      </c>
    </row>
    <row r="203" spans="1:7" ht="15.75" x14ac:dyDescent="0.25">
      <c r="A203" s="55">
        <v>255</v>
      </c>
      <c r="B203" s="56" t="s">
        <v>261</v>
      </c>
      <c r="C203" s="47">
        <v>5</v>
      </c>
      <c r="D203" s="47" t="s">
        <v>72</v>
      </c>
      <c r="E203" s="80">
        <v>70</v>
      </c>
      <c r="F203" s="198">
        <f t="shared" si="6"/>
        <v>350</v>
      </c>
      <c r="G203" s="199" t="s">
        <v>55</v>
      </c>
    </row>
    <row r="204" spans="1:7" ht="15.75" x14ac:dyDescent="0.25">
      <c r="A204" s="55">
        <v>256</v>
      </c>
      <c r="B204" s="56" t="s">
        <v>262</v>
      </c>
      <c r="C204" s="47">
        <v>5</v>
      </c>
      <c r="D204" s="47" t="s">
        <v>72</v>
      </c>
      <c r="E204" s="80">
        <v>70</v>
      </c>
      <c r="F204" s="198">
        <f t="shared" si="6"/>
        <v>350</v>
      </c>
      <c r="G204" s="199" t="s">
        <v>55</v>
      </c>
    </row>
    <row r="205" spans="1:7" ht="15.75" x14ac:dyDescent="0.25">
      <c r="A205" s="196"/>
      <c r="B205" s="197"/>
      <c r="C205" s="194"/>
      <c r="D205" s="194"/>
      <c r="E205" s="198"/>
      <c r="F205" s="198"/>
      <c r="G205" s="199"/>
    </row>
    <row r="206" spans="1:7" ht="16.5" thickBot="1" x14ac:dyDescent="0.3">
      <c r="A206" s="200"/>
      <c r="B206" s="201"/>
      <c r="C206" s="327" t="s">
        <v>63</v>
      </c>
      <c r="D206" s="328"/>
      <c r="E206" s="202"/>
      <c r="F206" s="213">
        <f>SUM(F189:F205)</f>
        <v>11923.75</v>
      </c>
      <c r="G206" s="204"/>
    </row>
    <row r="207" spans="1:7" x14ac:dyDescent="0.25">
      <c r="A207" s="165"/>
      <c r="B207" s="165"/>
      <c r="C207" s="165"/>
      <c r="D207" s="165"/>
      <c r="E207" s="216"/>
      <c r="F207" s="165"/>
      <c r="G207" s="165"/>
    </row>
    <row r="208" spans="1:7" ht="15.75" x14ac:dyDescent="0.25">
      <c r="A208" s="209" t="s">
        <v>9</v>
      </c>
      <c r="B208" s="210" t="s">
        <v>10</v>
      </c>
      <c r="C208" s="210" t="s">
        <v>34</v>
      </c>
      <c r="D208" s="210" t="s">
        <v>35</v>
      </c>
      <c r="E208" s="210" t="s">
        <v>62</v>
      </c>
      <c r="F208" s="194" t="s">
        <v>63</v>
      </c>
      <c r="G208" s="211" t="s">
        <v>64</v>
      </c>
    </row>
    <row r="209" spans="1:7" ht="15.75" x14ac:dyDescent="0.25">
      <c r="A209" s="55">
        <v>36</v>
      </c>
      <c r="B209" s="56" t="s">
        <v>263</v>
      </c>
      <c r="C209" s="47">
        <v>6</v>
      </c>
      <c r="D209" s="47" t="s">
        <v>72</v>
      </c>
      <c r="E209" s="80">
        <v>15.99</v>
      </c>
      <c r="F209" s="198">
        <f>C209*E209</f>
        <v>95.94</v>
      </c>
      <c r="G209" s="199" t="s">
        <v>264</v>
      </c>
    </row>
    <row r="210" spans="1:7" ht="15.75" x14ac:dyDescent="0.25">
      <c r="A210" s="55">
        <v>37</v>
      </c>
      <c r="B210" s="56" t="s">
        <v>265</v>
      </c>
      <c r="C210" s="47">
        <v>6</v>
      </c>
      <c r="D210" s="47" t="s">
        <v>72</v>
      </c>
      <c r="E210" s="80">
        <v>15.99</v>
      </c>
      <c r="F210" s="198">
        <f t="shared" ref="F210:F227" si="7">C210*E210</f>
        <v>95.94</v>
      </c>
      <c r="G210" s="199" t="s">
        <v>264</v>
      </c>
    </row>
    <row r="211" spans="1:7" ht="15.75" x14ac:dyDescent="0.25">
      <c r="A211" s="55">
        <v>38</v>
      </c>
      <c r="B211" s="56" t="s">
        <v>266</v>
      </c>
      <c r="C211" s="47">
        <v>6</v>
      </c>
      <c r="D211" s="47" t="s">
        <v>72</v>
      </c>
      <c r="E211" s="80">
        <v>15.99</v>
      </c>
      <c r="F211" s="198">
        <f t="shared" si="7"/>
        <v>95.94</v>
      </c>
      <c r="G211" s="199" t="s">
        <v>264</v>
      </c>
    </row>
    <row r="212" spans="1:7" ht="15.75" x14ac:dyDescent="0.25">
      <c r="A212" s="55">
        <v>39</v>
      </c>
      <c r="B212" s="56" t="s">
        <v>267</v>
      </c>
      <c r="C212" s="47">
        <v>6</v>
      </c>
      <c r="D212" s="47" t="s">
        <v>72</v>
      </c>
      <c r="E212" s="80">
        <v>15.99</v>
      </c>
      <c r="F212" s="198">
        <f t="shared" si="7"/>
        <v>95.94</v>
      </c>
      <c r="G212" s="199" t="s">
        <v>264</v>
      </c>
    </row>
    <row r="213" spans="1:7" ht="15.75" x14ac:dyDescent="0.25">
      <c r="A213" s="55">
        <v>40</v>
      </c>
      <c r="B213" s="56" t="s">
        <v>268</v>
      </c>
      <c r="C213" s="47">
        <v>6</v>
      </c>
      <c r="D213" s="47" t="s">
        <v>72</v>
      </c>
      <c r="E213" s="80">
        <v>15.99</v>
      </c>
      <c r="F213" s="198">
        <f t="shared" si="7"/>
        <v>95.94</v>
      </c>
      <c r="G213" s="199" t="s">
        <v>264</v>
      </c>
    </row>
    <row r="214" spans="1:7" ht="15.75" x14ac:dyDescent="0.25">
      <c r="A214" s="55">
        <v>41</v>
      </c>
      <c r="B214" s="56" t="s">
        <v>269</v>
      </c>
      <c r="C214" s="47">
        <v>6</v>
      </c>
      <c r="D214" s="47" t="s">
        <v>72</v>
      </c>
      <c r="E214" s="80">
        <v>15.99</v>
      </c>
      <c r="F214" s="198">
        <f t="shared" si="7"/>
        <v>95.94</v>
      </c>
      <c r="G214" s="199" t="s">
        <v>264</v>
      </c>
    </row>
    <row r="215" spans="1:7" ht="15.75" x14ac:dyDescent="0.25">
      <c r="A215" s="55">
        <v>42</v>
      </c>
      <c r="B215" s="56" t="s">
        <v>270</v>
      </c>
      <c r="C215" s="47">
        <v>6</v>
      </c>
      <c r="D215" s="47" t="s">
        <v>72</v>
      </c>
      <c r="E215" s="80">
        <v>15.99</v>
      </c>
      <c r="F215" s="198">
        <f t="shared" si="7"/>
        <v>95.94</v>
      </c>
      <c r="G215" s="199" t="s">
        <v>264</v>
      </c>
    </row>
    <row r="216" spans="1:7" ht="15.75" x14ac:dyDescent="0.25">
      <c r="A216" s="55">
        <v>43</v>
      </c>
      <c r="B216" s="56" t="s">
        <v>271</v>
      </c>
      <c r="C216" s="47">
        <v>6</v>
      </c>
      <c r="D216" s="47" t="s">
        <v>72</v>
      </c>
      <c r="E216" s="80">
        <v>15.99</v>
      </c>
      <c r="F216" s="198">
        <f t="shared" si="7"/>
        <v>95.94</v>
      </c>
      <c r="G216" s="199" t="s">
        <v>264</v>
      </c>
    </row>
    <row r="217" spans="1:7" ht="15.75" x14ac:dyDescent="0.25">
      <c r="A217" s="55">
        <v>44</v>
      </c>
      <c r="B217" s="56" t="s">
        <v>272</v>
      </c>
      <c r="C217" s="47">
        <v>6</v>
      </c>
      <c r="D217" s="47" t="s">
        <v>72</v>
      </c>
      <c r="E217" s="80">
        <v>15.99</v>
      </c>
      <c r="F217" s="198">
        <f t="shared" si="7"/>
        <v>95.94</v>
      </c>
      <c r="G217" s="199" t="s">
        <v>264</v>
      </c>
    </row>
    <row r="218" spans="1:7" ht="15.75" x14ac:dyDescent="0.25">
      <c r="A218" s="55">
        <v>45</v>
      </c>
      <c r="B218" s="56" t="s">
        <v>273</v>
      </c>
      <c r="C218" s="47">
        <v>6</v>
      </c>
      <c r="D218" s="47" t="s">
        <v>72</v>
      </c>
      <c r="E218" s="80">
        <v>15.99</v>
      </c>
      <c r="F218" s="198">
        <f t="shared" si="7"/>
        <v>95.94</v>
      </c>
      <c r="G218" s="199" t="s">
        <v>264</v>
      </c>
    </row>
    <row r="219" spans="1:7" ht="15.75" x14ac:dyDescent="0.25">
      <c r="A219" s="55">
        <v>56</v>
      </c>
      <c r="B219" s="56" t="s">
        <v>274</v>
      </c>
      <c r="C219" s="47">
        <v>20</v>
      </c>
      <c r="D219" s="47" t="s">
        <v>72</v>
      </c>
      <c r="E219" s="80">
        <v>0.99</v>
      </c>
      <c r="F219" s="198">
        <f t="shared" si="7"/>
        <v>19.8</v>
      </c>
      <c r="G219" s="199" t="s">
        <v>264</v>
      </c>
    </row>
    <row r="220" spans="1:7" ht="15.75" x14ac:dyDescent="0.25">
      <c r="A220" s="55">
        <v>58</v>
      </c>
      <c r="B220" s="56" t="s">
        <v>275</v>
      </c>
      <c r="C220" s="47">
        <v>50</v>
      </c>
      <c r="D220" s="47" t="s">
        <v>72</v>
      </c>
      <c r="E220" s="80">
        <v>14.99</v>
      </c>
      <c r="F220" s="198">
        <f t="shared" si="7"/>
        <v>749.5</v>
      </c>
      <c r="G220" s="199" t="s">
        <v>264</v>
      </c>
    </row>
    <row r="221" spans="1:7" ht="15.75" x14ac:dyDescent="0.25">
      <c r="A221" s="55">
        <v>63</v>
      </c>
      <c r="B221" s="56" t="s">
        <v>276</v>
      </c>
      <c r="C221" s="47">
        <v>25</v>
      </c>
      <c r="D221" s="47" t="s">
        <v>72</v>
      </c>
      <c r="E221" s="80">
        <v>19.989999999999998</v>
      </c>
      <c r="F221" s="198">
        <f t="shared" si="7"/>
        <v>499.74999999999994</v>
      </c>
      <c r="G221" s="199" t="s">
        <v>264</v>
      </c>
    </row>
    <row r="222" spans="1:7" ht="15.75" x14ac:dyDescent="0.25">
      <c r="A222" s="55">
        <v>75</v>
      </c>
      <c r="B222" s="56" t="s">
        <v>277</v>
      </c>
      <c r="C222" s="47">
        <v>200</v>
      </c>
      <c r="D222" s="47" t="s">
        <v>72</v>
      </c>
      <c r="E222" s="80">
        <v>0.1</v>
      </c>
      <c r="F222" s="198">
        <f t="shared" si="7"/>
        <v>20</v>
      </c>
      <c r="G222" s="199" t="s">
        <v>264</v>
      </c>
    </row>
    <row r="223" spans="1:7" ht="15.75" x14ac:dyDescent="0.25">
      <c r="A223" s="55">
        <v>89</v>
      </c>
      <c r="B223" s="56" t="s">
        <v>278</v>
      </c>
      <c r="C223" s="47">
        <v>80</v>
      </c>
      <c r="D223" s="47" t="s">
        <v>72</v>
      </c>
      <c r="E223" s="80">
        <v>5.25</v>
      </c>
      <c r="F223" s="198">
        <f t="shared" si="7"/>
        <v>420</v>
      </c>
      <c r="G223" s="199" t="s">
        <v>264</v>
      </c>
    </row>
    <row r="224" spans="1:7" ht="15.75" x14ac:dyDescent="0.25">
      <c r="A224" s="55">
        <v>99</v>
      </c>
      <c r="B224" s="56" t="s">
        <v>279</v>
      </c>
      <c r="C224" s="47">
        <v>30</v>
      </c>
      <c r="D224" s="47" t="s">
        <v>72</v>
      </c>
      <c r="E224" s="80">
        <v>19.989999999999998</v>
      </c>
      <c r="F224" s="198">
        <f t="shared" si="7"/>
        <v>599.69999999999993</v>
      </c>
      <c r="G224" s="199" t="s">
        <v>264</v>
      </c>
    </row>
    <row r="225" spans="1:7" ht="15.75" x14ac:dyDescent="0.25">
      <c r="A225" s="55">
        <v>189</v>
      </c>
      <c r="B225" s="56" t="s">
        <v>280</v>
      </c>
      <c r="C225" s="47">
        <v>80</v>
      </c>
      <c r="D225" s="47" t="s">
        <v>72</v>
      </c>
      <c r="E225" s="80">
        <v>2.1</v>
      </c>
      <c r="F225" s="198">
        <f t="shared" si="7"/>
        <v>168</v>
      </c>
      <c r="G225" s="199" t="s">
        <v>264</v>
      </c>
    </row>
    <row r="226" spans="1:7" ht="15.75" x14ac:dyDescent="0.25">
      <c r="A226" s="55">
        <v>196</v>
      </c>
      <c r="B226" s="56" t="s">
        <v>281</v>
      </c>
      <c r="C226" s="47">
        <v>10</v>
      </c>
      <c r="D226" s="47" t="s">
        <v>72</v>
      </c>
      <c r="E226" s="80">
        <v>52.99</v>
      </c>
      <c r="F226" s="198">
        <f t="shared" si="7"/>
        <v>529.9</v>
      </c>
      <c r="G226" s="199" t="s">
        <v>264</v>
      </c>
    </row>
    <row r="227" spans="1:7" ht="15.75" x14ac:dyDescent="0.25">
      <c r="A227" s="55">
        <v>197</v>
      </c>
      <c r="B227" s="56" t="s">
        <v>282</v>
      </c>
      <c r="C227" s="47">
        <v>150</v>
      </c>
      <c r="D227" s="47" t="s">
        <v>72</v>
      </c>
      <c r="E227" s="80">
        <v>0.8</v>
      </c>
      <c r="F227" s="198">
        <f t="shared" si="7"/>
        <v>120</v>
      </c>
      <c r="G227" s="199" t="s">
        <v>264</v>
      </c>
    </row>
    <row r="228" spans="1:7" ht="15.75" x14ac:dyDescent="0.25">
      <c r="A228" s="196"/>
      <c r="B228" s="197"/>
      <c r="C228" s="194"/>
      <c r="D228" s="194"/>
      <c r="E228" s="198"/>
      <c r="F228" s="198">
        <f t="shared" ref="F228" si="8">C228*E228</f>
        <v>0</v>
      </c>
      <c r="G228" s="199"/>
    </row>
    <row r="229" spans="1:7" ht="16.5" thickBot="1" x14ac:dyDescent="0.3">
      <c r="A229" s="200"/>
      <c r="B229" s="201"/>
      <c r="C229" s="327" t="s">
        <v>63</v>
      </c>
      <c r="D229" s="328"/>
      <c r="E229" s="202"/>
      <c r="F229" s="213">
        <f>SUM(F209:F228)</f>
        <v>4086.0499999999997</v>
      </c>
      <c r="G229" s="204"/>
    </row>
    <row r="230" spans="1:7" x14ac:dyDescent="0.25">
      <c r="A230" s="165"/>
      <c r="B230" s="165"/>
      <c r="C230" s="165"/>
      <c r="D230" s="165"/>
      <c r="E230" s="165"/>
      <c r="F230" s="165"/>
      <c r="G230" s="165"/>
    </row>
    <row r="231" spans="1:7" ht="15.75" x14ac:dyDescent="0.25">
      <c r="A231" s="209" t="s">
        <v>9</v>
      </c>
      <c r="B231" s="210" t="s">
        <v>10</v>
      </c>
      <c r="C231" s="210" t="s">
        <v>34</v>
      </c>
      <c r="D231" s="210" t="s">
        <v>35</v>
      </c>
      <c r="E231" s="210" t="s">
        <v>62</v>
      </c>
      <c r="F231" s="194" t="s">
        <v>63</v>
      </c>
      <c r="G231" s="211" t="s">
        <v>64</v>
      </c>
    </row>
    <row r="232" spans="1:7" ht="15.75" x14ac:dyDescent="0.25">
      <c r="A232" s="196">
        <v>259</v>
      </c>
      <c r="B232" s="197" t="s">
        <v>283</v>
      </c>
      <c r="C232" s="194">
        <v>4</v>
      </c>
      <c r="D232" s="194" t="s">
        <v>72</v>
      </c>
      <c r="E232" s="198">
        <v>348</v>
      </c>
      <c r="F232" s="198">
        <v>1392</v>
      </c>
      <c r="G232" s="199" t="s">
        <v>284</v>
      </c>
    </row>
    <row r="233" spans="1:7" ht="15.75" x14ac:dyDescent="0.25">
      <c r="A233" s="209"/>
      <c r="B233" s="214"/>
      <c r="C233" s="210"/>
      <c r="D233" s="210"/>
      <c r="E233" s="215"/>
      <c r="F233" s="198">
        <f t="shared" ref="F233" si="9">C233*E233</f>
        <v>0</v>
      </c>
      <c r="G233" s="199"/>
    </row>
    <row r="234" spans="1:7" ht="16.5" thickBot="1" x14ac:dyDescent="0.3">
      <c r="A234" s="200"/>
      <c r="B234" s="201"/>
      <c r="C234" s="327" t="s">
        <v>63</v>
      </c>
      <c r="D234" s="328"/>
      <c r="E234" s="202"/>
      <c r="F234" s="213">
        <f>SUM(F232:F232)</f>
        <v>1392</v>
      </c>
      <c r="G234" s="204"/>
    </row>
    <row r="235" spans="1:7" ht="16.5" thickBot="1" x14ac:dyDescent="0.3">
      <c r="A235" s="217"/>
      <c r="B235" s="218"/>
      <c r="C235" s="219"/>
      <c r="D235" s="219"/>
      <c r="E235" s="220"/>
      <c r="F235" s="221"/>
      <c r="G235" s="222"/>
    </row>
    <row r="236" spans="1:7" ht="15.75" x14ac:dyDescent="0.25">
      <c r="A236" s="223" t="s">
        <v>9</v>
      </c>
      <c r="B236" s="224" t="s">
        <v>10</v>
      </c>
      <c r="C236" s="224" t="s">
        <v>34</v>
      </c>
      <c r="D236" s="224" t="s">
        <v>35</v>
      </c>
      <c r="E236" s="224" t="s">
        <v>62</v>
      </c>
      <c r="F236" s="225" t="s">
        <v>63</v>
      </c>
      <c r="G236" s="226" t="s">
        <v>64</v>
      </c>
    </row>
    <row r="237" spans="1:7" ht="15.75" x14ac:dyDescent="0.25">
      <c r="A237" s="196"/>
      <c r="B237" s="197"/>
      <c r="C237" s="194"/>
      <c r="D237" s="194"/>
      <c r="E237" s="198"/>
      <c r="F237" s="198">
        <f>SUM(E237*C237)</f>
        <v>0</v>
      </c>
      <c r="G237" s="199"/>
    </row>
    <row r="238" spans="1:7" ht="15.75" x14ac:dyDescent="0.25">
      <c r="A238" s="196"/>
      <c r="B238" s="197"/>
      <c r="C238" s="194"/>
      <c r="D238" s="194"/>
      <c r="E238" s="198"/>
      <c r="F238" s="198"/>
      <c r="G238" s="199"/>
    </row>
    <row r="239" spans="1:7" ht="15.75" x14ac:dyDescent="0.25">
      <c r="A239" s="196"/>
      <c r="B239" s="197"/>
      <c r="C239" s="194"/>
      <c r="D239" s="194"/>
      <c r="E239" s="198"/>
      <c r="F239" s="198"/>
      <c r="G239" s="199"/>
    </row>
    <row r="240" spans="1:7" ht="15.75" x14ac:dyDescent="0.25">
      <c r="A240" s="209" t="s">
        <v>9</v>
      </c>
      <c r="B240" s="210" t="s">
        <v>10</v>
      </c>
      <c r="C240" s="210" t="s">
        <v>34</v>
      </c>
      <c r="D240" s="210" t="s">
        <v>35</v>
      </c>
      <c r="E240" s="210" t="s">
        <v>62</v>
      </c>
      <c r="F240" s="194" t="s">
        <v>63</v>
      </c>
      <c r="G240" s="211" t="s">
        <v>64</v>
      </c>
    </row>
    <row r="241" spans="1:7" ht="15.75" x14ac:dyDescent="0.25">
      <c r="A241" s="196"/>
      <c r="B241" s="197"/>
      <c r="C241" s="194"/>
      <c r="D241" s="194"/>
      <c r="E241" s="198"/>
      <c r="F241" s="198"/>
      <c r="G241" s="199"/>
    </row>
    <row r="242" spans="1:7" ht="15.75" x14ac:dyDescent="0.25">
      <c r="A242" s="227"/>
      <c r="B242" s="228"/>
      <c r="C242" s="229"/>
      <c r="D242" s="229"/>
      <c r="E242" s="221"/>
      <c r="F242" s="221"/>
      <c r="G242" s="230"/>
    </row>
    <row r="243" spans="1:7" ht="15.75" x14ac:dyDescent="0.25">
      <c r="A243" s="209" t="s">
        <v>9</v>
      </c>
      <c r="B243" s="210" t="s">
        <v>10</v>
      </c>
      <c r="C243" s="210" t="s">
        <v>34</v>
      </c>
      <c r="D243" s="210" t="s">
        <v>35</v>
      </c>
      <c r="E243" s="210" t="s">
        <v>62</v>
      </c>
      <c r="F243" s="194" t="s">
        <v>63</v>
      </c>
      <c r="G243" s="211" t="s">
        <v>64</v>
      </c>
    </row>
    <row r="244" spans="1:7" ht="16.5" thickBot="1" x14ac:dyDescent="0.3">
      <c r="A244" s="231"/>
      <c r="B244" s="232"/>
      <c r="C244" s="233"/>
      <c r="D244" s="233"/>
      <c r="E244" s="213"/>
      <c r="F244" s="213">
        <f>C244*E244</f>
        <v>0</v>
      </c>
      <c r="G244" s="204"/>
    </row>
    <row r="245" spans="1:7" x14ac:dyDescent="0.25">
      <c r="A245" s="165"/>
      <c r="B245" s="165"/>
      <c r="C245" s="165"/>
      <c r="D245" s="165"/>
      <c r="E245" s="165"/>
      <c r="F245" s="165"/>
      <c r="G245" s="165"/>
    </row>
    <row r="246" spans="1:7" x14ac:dyDescent="0.25">
      <c r="A246" s="165"/>
      <c r="B246" s="165"/>
      <c r="C246" s="165"/>
      <c r="D246" s="234" t="s">
        <v>151</v>
      </c>
      <c r="E246" s="235"/>
      <c r="F246" s="236">
        <f>SUM(F234+F229+F206+F186+F145+F85+F237+F241+F244)</f>
        <v>61117.950000000012</v>
      </c>
      <c r="G246" s="165"/>
    </row>
  </sheetData>
  <mergeCells count="11">
    <mergeCell ref="C206:D206"/>
    <mergeCell ref="C229:D229"/>
    <mergeCell ref="C234:D234"/>
    <mergeCell ref="B1:B2"/>
    <mergeCell ref="C2:E2"/>
    <mergeCell ref="A3:B4"/>
    <mergeCell ref="C3:E3"/>
    <mergeCell ref="C4:E4"/>
    <mergeCell ref="C186:D186"/>
    <mergeCell ref="C85:D85"/>
    <mergeCell ref="C145:D145"/>
  </mergeCells>
  <conditionalFormatting sqref="A6:G6 A85:C85 E85:G85 G185 A84:G84 F205:G205 G232 A232:E232 F184:F185 F232:F233">
    <cfRule type="expression" dxfId="39" priority="113">
      <formula>ODD(ROW())=ROW()</formula>
    </cfRule>
  </conditionalFormatting>
  <conditionalFormatting sqref="A87:G87 F88:G143">
    <cfRule type="expression" dxfId="38" priority="107">
      <formula>ODD(ROW())=ROW()</formula>
    </cfRule>
  </conditionalFormatting>
  <conditionalFormatting sqref="A145:C145 E145:G145">
    <cfRule type="expression" dxfId="37" priority="106">
      <formula>ODD(ROW())=ROW()</formula>
    </cfRule>
  </conditionalFormatting>
  <conditionalFormatting sqref="A147:G147">
    <cfRule type="expression" dxfId="36" priority="105">
      <formula>ODD(ROW())=ROW()</formula>
    </cfRule>
  </conditionalFormatting>
  <conditionalFormatting sqref="A186:C186 E186:G186 A185:E185">
    <cfRule type="expression" dxfId="35" priority="104">
      <formula>ODD(ROW())=ROW()</formula>
    </cfRule>
  </conditionalFormatting>
  <conditionalFormatting sqref="G149:G184 F148:G183">
    <cfRule type="expression" dxfId="34" priority="100">
      <formula>ODD(ROW())=ROW()</formula>
    </cfRule>
  </conditionalFormatting>
  <conditionalFormatting sqref="F7:G83">
    <cfRule type="expression" dxfId="33" priority="66">
      <formula>ODD(ROW())=ROW()</formula>
    </cfRule>
  </conditionalFormatting>
  <conditionalFormatting sqref="A184:E184">
    <cfRule type="expression" dxfId="32" priority="56">
      <formula>ODD(ROW())=ROW()</formula>
    </cfRule>
  </conditionalFormatting>
  <conditionalFormatting sqref="A188:G188">
    <cfRule type="expression" dxfId="31" priority="54">
      <formula>ODD(ROW())=ROW()</formula>
    </cfRule>
  </conditionalFormatting>
  <conditionalFormatting sqref="A206:C206 E206:G206">
    <cfRule type="expression" dxfId="30" priority="53">
      <formula>ODD(ROW())=ROW()</formula>
    </cfRule>
  </conditionalFormatting>
  <conditionalFormatting sqref="F189:G204">
    <cfRule type="expression" dxfId="29" priority="52">
      <formula>ODD(ROW())=ROW()</formula>
    </cfRule>
  </conditionalFormatting>
  <conditionalFormatting sqref="A205:E205">
    <cfRule type="expression" dxfId="28" priority="50">
      <formula>ODD(ROW())=ROW()</formula>
    </cfRule>
  </conditionalFormatting>
  <conditionalFormatting sqref="A208:G208">
    <cfRule type="expression" dxfId="27" priority="48">
      <formula>ODD(ROW())=ROW()</formula>
    </cfRule>
  </conditionalFormatting>
  <conditionalFormatting sqref="A229:C229 E229:G229">
    <cfRule type="expression" dxfId="26" priority="47">
      <formula>ODD(ROW())=ROW()</formula>
    </cfRule>
  </conditionalFormatting>
  <conditionalFormatting sqref="F209:G227">
    <cfRule type="expression" dxfId="25" priority="46">
      <formula>ODD(ROW())=ROW()</formula>
    </cfRule>
  </conditionalFormatting>
  <conditionalFormatting sqref="G233">
    <cfRule type="expression" dxfId="24" priority="43">
      <formula>ODD(ROW())=ROW()</formula>
    </cfRule>
  </conditionalFormatting>
  <conditionalFormatting sqref="A231:G231">
    <cfRule type="expression" dxfId="23" priority="42">
      <formula>ODD(ROW())=ROW()</formula>
    </cfRule>
  </conditionalFormatting>
  <conditionalFormatting sqref="A234:C235 E234:G235 A233:E233">
    <cfRule type="expression" dxfId="22" priority="41">
      <formula>ODD(ROW())=ROW()</formula>
    </cfRule>
  </conditionalFormatting>
  <conditionalFormatting sqref="F238:G239 A237:E239 A242:G242">
    <cfRule type="expression" dxfId="21" priority="30">
      <formula>ODD(ROW())=ROW()</formula>
    </cfRule>
  </conditionalFormatting>
  <conditionalFormatting sqref="A241:E241">
    <cfRule type="expression" dxfId="20" priority="27">
      <formula>ODD(ROW())=ROW()</formula>
    </cfRule>
  </conditionalFormatting>
  <conditionalFormatting sqref="F237:G237">
    <cfRule type="expression" dxfId="19" priority="28">
      <formula>ODD(ROW())=ROW()</formula>
    </cfRule>
  </conditionalFormatting>
  <conditionalFormatting sqref="A236:G236">
    <cfRule type="expression" dxfId="18" priority="29">
      <formula>ODD(ROW())=ROW()</formula>
    </cfRule>
  </conditionalFormatting>
  <conditionalFormatting sqref="F241:G241">
    <cfRule type="expression" dxfId="17" priority="25">
      <formula>ODD(ROW())=ROW()</formula>
    </cfRule>
  </conditionalFormatting>
  <conditionalFormatting sqref="A240:G240">
    <cfRule type="expression" dxfId="16" priority="26">
      <formula>ODD(ROW())=ROW()</formula>
    </cfRule>
  </conditionalFormatting>
  <conditionalFormatting sqref="A244:E244">
    <cfRule type="expression" dxfId="15" priority="24">
      <formula>ODD(ROW())=ROW()</formula>
    </cfRule>
  </conditionalFormatting>
  <conditionalFormatting sqref="A243:G243">
    <cfRule type="expression" dxfId="14" priority="23">
      <formula>ODD(ROW())=ROW()</formula>
    </cfRule>
  </conditionalFormatting>
  <conditionalFormatting sqref="F244:G244">
    <cfRule type="expression" dxfId="13" priority="22">
      <formula>ODD(ROW())=ROW()</formula>
    </cfRule>
  </conditionalFormatting>
  <conditionalFormatting sqref="A228:G228">
    <cfRule type="expression" dxfId="12" priority="13">
      <formula>ODD(ROW())=ROW()</formula>
    </cfRule>
  </conditionalFormatting>
  <conditionalFormatting sqref="A144:G144">
    <cfRule type="expression" dxfId="11" priority="14">
      <formula>ODD(ROW())=ROW()</formula>
    </cfRule>
  </conditionalFormatting>
  <conditionalFormatting sqref="C7:C83">
    <cfRule type="expression" dxfId="10" priority="11">
      <formula>ODD(ROW())=ROW()</formula>
    </cfRule>
  </conditionalFormatting>
  <conditionalFormatting sqref="A7:B83 D7:E83">
    <cfRule type="expression" dxfId="9" priority="12">
      <formula>ODD(ROW())=ROW()</formula>
    </cfRule>
  </conditionalFormatting>
  <conditionalFormatting sqref="A88:B143 D88:E143">
    <cfRule type="expression" dxfId="8" priority="10">
      <formula>ODD(ROW())=ROW()</formula>
    </cfRule>
  </conditionalFormatting>
  <conditionalFormatting sqref="C88:C143">
    <cfRule type="expression" dxfId="7" priority="9">
      <formula>ODD(ROW())=ROW()</formula>
    </cfRule>
  </conditionalFormatting>
  <conditionalFormatting sqref="C148:C183">
    <cfRule type="expression" dxfId="6" priority="7">
      <formula>ODD(ROW())=ROW()</formula>
    </cfRule>
  </conditionalFormatting>
  <conditionalFormatting sqref="A148:B183 D148:E183">
    <cfRule type="expression" dxfId="5" priority="8">
      <formula>ODD(ROW())=ROW()</formula>
    </cfRule>
  </conditionalFormatting>
  <conditionalFormatting sqref="A209:B227 D209:E227">
    <cfRule type="expression" dxfId="4" priority="6">
      <formula>ODD(ROW())=ROW()</formula>
    </cfRule>
  </conditionalFormatting>
  <conditionalFormatting sqref="C209:C227">
    <cfRule type="expression" dxfId="3" priority="5">
      <formula>ODD(ROW())=ROW()</formula>
    </cfRule>
  </conditionalFormatting>
  <conditionalFormatting sqref="A189:B204 D189:E204">
    <cfRule type="expression" dxfId="2" priority="2">
      <formula>ODD(ROW())=ROW()</formula>
    </cfRule>
  </conditionalFormatting>
  <conditionalFormatting sqref="C189:C204">
    <cfRule type="expression" dxfId="1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EDITAL</vt:lpstr>
      <vt:lpstr>ORÇAMENTO</vt:lpstr>
      <vt:lpstr>CONFERÊNCIA</vt:lpstr>
      <vt:lpstr>GANHADORES</vt:lpstr>
      <vt:lpstr>CONFERÊNCIA!Area_de_impressao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Cepas Adm</cp:lastModifiedBy>
  <cp:revision/>
  <cp:lastPrinted>2022-09-12T17:12:05Z</cp:lastPrinted>
  <dcterms:created xsi:type="dcterms:W3CDTF">2018-12-18T21:36:54Z</dcterms:created>
  <dcterms:modified xsi:type="dcterms:W3CDTF">2024-04-19T13:42:47Z</dcterms:modified>
</cp:coreProperties>
</file>